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1E2A5AFC-1908-4BFD-8D30-8ACF1F944198}" xr6:coauthVersionLast="47" xr6:coauthVersionMax="47" xr10:uidLastSave="{00000000-0000-0000-0000-000000000000}"/>
  <bookViews>
    <workbookView xWindow="-120" yWindow="-120" windowWidth="29040" windowHeight="15840" activeTab="1" xr2:uid="{00000000-000D-0000-FFFF-FFFF00000000}"/>
  </bookViews>
  <sheets>
    <sheet name="様式リスト" sheetId="2" r:id="rId1"/>
    <sheet name="様式9-1" sheetId="3" r:id="rId2"/>
    <sheet name="様式9-2-1（エネ）" sheetId="16" r:id="rId3"/>
    <sheet name="様式9-2-2（マテ）" sheetId="17" r:id="rId4"/>
    <sheet name="様式9-3" sheetId="5" r:id="rId5"/>
    <sheet name="9-3（添付資料）" sheetId="19" r:id="rId6"/>
    <sheet name="様式９-３-１" sheetId="23" r:id="rId7"/>
    <sheet name="様式9-4" sheetId="7" r:id="rId8"/>
    <sheet name="様式9-5" sheetId="8" r:id="rId9"/>
    <sheet name="様式9-6-1" sheetId="9" r:id="rId10"/>
    <sheet name="様式9-6-2" sheetId="10" r:id="rId11"/>
    <sheet name="様式9-7-1（エネ）" sheetId="11" r:id="rId12"/>
    <sheet name="様式9-7-2 (マテ)" sheetId="20" r:id="rId13"/>
    <sheet name="様式9-8-1（エネ）" sheetId="12" r:id="rId14"/>
    <sheet name="様式9-8-2 (マテ)" sheetId="21" r:id="rId15"/>
    <sheet name="様式9-9-1（エネ）" sheetId="13" r:id="rId16"/>
    <sheet name="様式9-9-2 (マテ)" sheetId="22" r:id="rId17"/>
    <sheet name="様式9-9-３（エネ）" sheetId="24" r:id="rId18"/>
    <sheet name="様式9-10-1" sheetId="14" r:id="rId19"/>
    <sheet name="様式9-10-2" sheetId="1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______________int1" localSheetId="5">[1]Input!#REF!</definedName>
    <definedName name="________________int1" localSheetId="12">[1]Input!#REF!</definedName>
    <definedName name="________________int1" localSheetId="14">[1]Input!#REF!</definedName>
    <definedName name="________________int1" localSheetId="16">[1]Input!#REF!</definedName>
    <definedName name="________________int1" localSheetId="17">[1]Input!#REF!</definedName>
    <definedName name="________________int1">[1]Input!#REF!</definedName>
    <definedName name="________________int2" localSheetId="5">[1]Input!#REF!</definedName>
    <definedName name="________________int2" localSheetId="12">[1]Input!#REF!</definedName>
    <definedName name="________________int2" localSheetId="14">[1]Input!#REF!</definedName>
    <definedName name="________________int2" localSheetId="16">[1]Input!#REF!</definedName>
    <definedName name="________________int2" localSheetId="17">[1]Input!#REF!</definedName>
    <definedName name="________________int2">[1]Input!#REF!</definedName>
    <definedName name="________________SC2" localSheetId="5">#REF!</definedName>
    <definedName name="________________SC2" localSheetId="6">#REF!</definedName>
    <definedName name="________________SC2" localSheetId="12">#REF!</definedName>
    <definedName name="________________SC2" localSheetId="14">#REF!</definedName>
    <definedName name="________________SC2" localSheetId="16">#REF!</definedName>
    <definedName name="________________SC2" localSheetId="17">#REF!</definedName>
    <definedName name="________________SC2">#REF!</definedName>
    <definedName name="_______________int1" localSheetId="5">[1]Input!#REF!</definedName>
    <definedName name="_______________int1" localSheetId="12">[1]Input!#REF!</definedName>
    <definedName name="_______________int1" localSheetId="14">[1]Input!#REF!</definedName>
    <definedName name="_______________int1" localSheetId="16">[1]Input!#REF!</definedName>
    <definedName name="_______________int1" localSheetId="17">[1]Input!#REF!</definedName>
    <definedName name="_______________int1">[1]Input!#REF!</definedName>
    <definedName name="_______________int2" localSheetId="5">[1]Input!#REF!</definedName>
    <definedName name="_______________int2" localSheetId="12">[1]Input!#REF!</definedName>
    <definedName name="_______________int2" localSheetId="14">[1]Input!#REF!</definedName>
    <definedName name="_______________int2" localSheetId="16">[1]Input!#REF!</definedName>
    <definedName name="_______________int2" localSheetId="17">[1]Input!#REF!</definedName>
    <definedName name="_______________int2">[1]Input!#REF!</definedName>
    <definedName name="_______________SC2" localSheetId="5">#REF!</definedName>
    <definedName name="_______________SC2" localSheetId="6">#REF!</definedName>
    <definedName name="_______________SC2" localSheetId="12">#REF!</definedName>
    <definedName name="_______________SC2" localSheetId="14">#REF!</definedName>
    <definedName name="_______________SC2" localSheetId="16">#REF!</definedName>
    <definedName name="_______________SC2" localSheetId="17">#REF!</definedName>
    <definedName name="_______________SC2">#REF!</definedName>
    <definedName name="______________int1" localSheetId="5">[1]Input!#REF!</definedName>
    <definedName name="______________int1" localSheetId="12">[1]Input!#REF!</definedName>
    <definedName name="______________int1" localSheetId="14">[1]Input!#REF!</definedName>
    <definedName name="______________int1" localSheetId="16">[1]Input!#REF!</definedName>
    <definedName name="______________int1" localSheetId="17">[1]Input!#REF!</definedName>
    <definedName name="______________int1">[1]Input!#REF!</definedName>
    <definedName name="______________int2" localSheetId="5">[1]Input!#REF!</definedName>
    <definedName name="______________int2" localSheetId="12">[1]Input!#REF!</definedName>
    <definedName name="______________int2" localSheetId="14">[1]Input!#REF!</definedName>
    <definedName name="______________int2" localSheetId="16">[1]Input!#REF!</definedName>
    <definedName name="______________int2" localSheetId="17">[1]Input!#REF!</definedName>
    <definedName name="______________int2">[1]Input!#REF!</definedName>
    <definedName name="______________SC2" localSheetId="5">#REF!</definedName>
    <definedName name="______________SC2" localSheetId="6">#REF!</definedName>
    <definedName name="______________SC2" localSheetId="12">#REF!</definedName>
    <definedName name="______________SC2" localSheetId="14">#REF!</definedName>
    <definedName name="______________SC2" localSheetId="16">#REF!</definedName>
    <definedName name="______________SC2" localSheetId="17">#REF!</definedName>
    <definedName name="______________SC2">#REF!</definedName>
    <definedName name="_____________int1" localSheetId="5">[1]Input!#REF!</definedName>
    <definedName name="_____________int1" localSheetId="12">[1]Input!#REF!</definedName>
    <definedName name="_____________int1" localSheetId="14">[1]Input!#REF!</definedName>
    <definedName name="_____________int1" localSheetId="16">[1]Input!#REF!</definedName>
    <definedName name="_____________int1" localSheetId="17">[1]Input!#REF!</definedName>
    <definedName name="_____________int1">[1]Input!#REF!</definedName>
    <definedName name="_____________int2" localSheetId="5">[1]Input!#REF!</definedName>
    <definedName name="_____________int2" localSheetId="12">[1]Input!#REF!</definedName>
    <definedName name="_____________int2" localSheetId="14">[1]Input!#REF!</definedName>
    <definedName name="_____________int2" localSheetId="16">[1]Input!#REF!</definedName>
    <definedName name="_____________int2" localSheetId="17">[1]Input!#REF!</definedName>
    <definedName name="_____________int2">[1]Input!#REF!</definedName>
    <definedName name="_____________SC2" localSheetId="5">#REF!</definedName>
    <definedName name="_____________SC2" localSheetId="6">#REF!</definedName>
    <definedName name="_____________SC2" localSheetId="12">#REF!</definedName>
    <definedName name="_____________SC2" localSheetId="14">#REF!</definedName>
    <definedName name="_____________SC2" localSheetId="16">#REF!</definedName>
    <definedName name="_____________SC2" localSheetId="17">#REF!</definedName>
    <definedName name="_____________SC2">#REF!</definedName>
    <definedName name="____________int1" localSheetId="5">[1]Input!#REF!</definedName>
    <definedName name="____________int1" localSheetId="12">[1]Input!#REF!</definedName>
    <definedName name="____________int1" localSheetId="14">[1]Input!#REF!</definedName>
    <definedName name="____________int1" localSheetId="16">[1]Input!#REF!</definedName>
    <definedName name="____________int1" localSheetId="17">[1]Input!#REF!</definedName>
    <definedName name="____________int1">[1]Input!#REF!</definedName>
    <definedName name="____________int2" localSheetId="5">[1]Input!#REF!</definedName>
    <definedName name="____________int2" localSheetId="12">[1]Input!#REF!</definedName>
    <definedName name="____________int2" localSheetId="14">[1]Input!#REF!</definedName>
    <definedName name="____________int2" localSheetId="16">[1]Input!#REF!</definedName>
    <definedName name="____________int2" localSheetId="17">[1]Input!#REF!</definedName>
    <definedName name="____________int2">[1]Input!#REF!</definedName>
    <definedName name="____________SC2" localSheetId="5">#REF!</definedName>
    <definedName name="____________SC2" localSheetId="6">#REF!</definedName>
    <definedName name="____________SC2" localSheetId="12">#REF!</definedName>
    <definedName name="____________SC2" localSheetId="14">#REF!</definedName>
    <definedName name="____________SC2" localSheetId="16">#REF!</definedName>
    <definedName name="____________SC2" localSheetId="17">#REF!</definedName>
    <definedName name="____________SC2">#REF!</definedName>
    <definedName name="___________int1" localSheetId="5">[1]Input!#REF!</definedName>
    <definedName name="___________int1" localSheetId="12">[1]Input!#REF!</definedName>
    <definedName name="___________int1" localSheetId="14">[1]Input!#REF!</definedName>
    <definedName name="___________int1" localSheetId="16">[1]Input!#REF!</definedName>
    <definedName name="___________int1" localSheetId="17">[1]Input!#REF!</definedName>
    <definedName name="___________int1">[1]Input!#REF!</definedName>
    <definedName name="___________int2" localSheetId="5">[1]Input!#REF!</definedName>
    <definedName name="___________int2" localSheetId="12">[1]Input!#REF!</definedName>
    <definedName name="___________int2" localSheetId="14">[1]Input!#REF!</definedName>
    <definedName name="___________int2" localSheetId="16">[1]Input!#REF!</definedName>
    <definedName name="___________int2" localSheetId="17">[1]Input!#REF!</definedName>
    <definedName name="___________int2">[1]Input!#REF!</definedName>
    <definedName name="___________SC2" localSheetId="5">#REF!</definedName>
    <definedName name="___________SC2" localSheetId="6">#REF!</definedName>
    <definedName name="___________SC2" localSheetId="12">#REF!</definedName>
    <definedName name="___________SC2" localSheetId="14">#REF!</definedName>
    <definedName name="___________SC2" localSheetId="16">#REF!</definedName>
    <definedName name="___________SC2" localSheetId="17">#REF!</definedName>
    <definedName name="___________SC2">#REF!</definedName>
    <definedName name="__________int1" localSheetId="5">[1]Input!#REF!</definedName>
    <definedName name="__________int1" localSheetId="12">[1]Input!#REF!</definedName>
    <definedName name="__________int1" localSheetId="14">[1]Input!#REF!</definedName>
    <definedName name="__________int1" localSheetId="16">[1]Input!#REF!</definedName>
    <definedName name="__________int1" localSheetId="17">[1]Input!#REF!</definedName>
    <definedName name="__________int1">[1]Input!#REF!</definedName>
    <definedName name="__________int2" localSheetId="5">[1]Input!#REF!</definedName>
    <definedName name="__________int2" localSheetId="12">[1]Input!#REF!</definedName>
    <definedName name="__________int2" localSheetId="14">[1]Input!#REF!</definedName>
    <definedName name="__________int2" localSheetId="16">[1]Input!#REF!</definedName>
    <definedName name="__________int2" localSheetId="17">[1]Input!#REF!</definedName>
    <definedName name="__________int2">[1]Input!#REF!</definedName>
    <definedName name="__________SC2" localSheetId="5">#REF!</definedName>
    <definedName name="__________SC2" localSheetId="6">#REF!</definedName>
    <definedName name="__________SC2" localSheetId="12">#REF!</definedName>
    <definedName name="__________SC2" localSheetId="14">#REF!</definedName>
    <definedName name="__________SC2" localSheetId="16">#REF!</definedName>
    <definedName name="__________SC2" localSheetId="17">#REF!</definedName>
    <definedName name="__________SC2">#REF!</definedName>
    <definedName name="_________int1" localSheetId="5">[1]Input!#REF!</definedName>
    <definedName name="_________int1" localSheetId="12">[1]Input!#REF!</definedName>
    <definedName name="_________int1" localSheetId="14">[1]Input!#REF!</definedName>
    <definedName name="_________int1" localSheetId="16">[1]Input!#REF!</definedName>
    <definedName name="_________int1" localSheetId="17">[1]Input!#REF!</definedName>
    <definedName name="_________int1">[1]Input!#REF!</definedName>
    <definedName name="_________int2" localSheetId="5">[1]Input!#REF!</definedName>
    <definedName name="_________int2" localSheetId="12">[1]Input!#REF!</definedName>
    <definedName name="_________int2" localSheetId="14">[1]Input!#REF!</definedName>
    <definedName name="_________int2" localSheetId="16">[1]Input!#REF!</definedName>
    <definedName name="_________int2" localSheetId="17">[1]Input!#REF!</definedName>
    <definedName name="_________int2">[1]Input!#REF!</definedName>
    <definedName name="_________SC2" localSheetId="5">#REF!</definedName>
    <definedName name="_________SC2" localSheetId="6">#REF!</definedName>
    <definedName name="_________SC2" localSheetId="12">#REF!</definedName>
    <definedName name="_________SC2" localSheetId="14">#REF!</definedName>
    <definedName name="_________SC2" localSheetId="16">#REF!</definedName>
    <definedName name="_________SC2" localSheetId="17">#REF!</definedName>
    <definedName name="_________SC2">#REF!</definedName>
    <definedName name="________int1" localSheetId="5">[1]Input!#REF!</definedName>
    <definedName name="________int1" localSheetId="12">[1]Input!#REF!</definedName>
    <definedName name="________int1" localSheetId="14">[1]Input!#REF!</definedName>
    <definedName name="________int1" localSheetId="16">[1]Input!#REF!</definedName>
    <definedName name="________int1" localSheetId="17">[1]Input!#REF!</definedName>
    <definedName name="________int1">[1]Input!#REF!</definedName>
    <definedName name="________int2" localSheetId="5">[1]Input!#REF!</definedName>
    <definedName name="________int2" localSheetId="12">[1]Input!#REF!</definedName>
    <definedName name="________int2" localSheetId="14">[1]Input!#REF!</definedName>
    <definedName name="________int2" localSheetId="16">[1]Input!#REF!</definedName>
    <definedName name="________int2" localSheetId="17">[1]Input!#REF!</definedName>
    <definedName name="________int2">[1]Input!#REF!</definedName>
    <definedName name="________SC2" localSheetId="5">#REF!</definedName>
    <definedName name="________SC2" localSheetId="6">#REF!</definedName>
    <definedName name="________SC2" localSheetId="12">#REF!</definedName>
    <definedName name="________SC2" localSheetId="14">#REF!</definedName>
    <definedName name="________SC2" localSheetId="16">#REF!</definedName>
    <definedName name="________SC2" localSheetId="17">#REF!</definedName>
    <definedName name="________SC2">#REF!</definedName>
    <definedName name="_______int1" localSheetId="5">[1]Input!#REF!</definedName>
    <definedName name="_______int1" localSheetId="12">[1]Input!#REF!</definedName>
    <definedName name="_______int1" localSheetId="14">[1]Input!#REF!</definedName>
    <definedName name="_______int1" localSheetId="16">[1]Input!#REF!</definedName>
    <definedName name="_______int1" localSheetId="17">[1]Input!#REF!</definedName>
    <definedName name="_______int1">[1]Input!#REF!</definedName>
    <definedName name="_______int2" localSheetId="5">[1]Input!#REF!</definedName>
    <definedName name="_______int2" localSheetId="12">[1]Input!#REF!</definedName>
    <definedName name="_______int2" localSheetId="14">[1]Input!#REF!</definedName>
    <definedName name="_______int2" localSheetId="16">[1]Input!#REF!</definedName>
    <definedName name="_______int2" localSheetId="17">[1]Input!#REF!</definedName>
    <definedName name="_______int2">[1]Input!#REF!</definedName>
    <definedName name="_______SC2" localSheetId="5">#REF!</definedName>
    <definedName name="_______SC2" localSheetId="6">#REF!</definedName>
    <definedName name="_______SC2" localSheetId="12">#REF!</definedName>
    <definedName name="_______SC2" localSheetId="14">#REF!</definedName>
    <definedName name="_______SC2" localSheetId="16">#REF!</definedName>
    <definedName name="_______SC2" localSheetId="17">#REF!</definedName>
    <definedName name="_______SC2">#REF!</definedName>
    <definedName name="______int1" localSheetId="5">[1]Input!#REF!</definedName>
    <definedName name="______int1" localSheetId="12">[1]Input!#REF!</definedName>
    <definedName name="______int1" localSheetId="14">[1]Input!#REF!</definedName>
    <definedName name="______int1" localSheetId="16">[1]Input!#REF!</definedName>
    <definedName name="______int1" localSheetId="17">[1]Input!#REF!</definedName>
    <definedName name="______int1">[1]Input!#REF!</definedName>
    <definedName name="______int2" localSheetId="5">[1]Input!#REF!</definedName>
    <definedName name="______int2" localSheetId="12">[1]Input!#REF!</definedName>
    <definedName name="______int2" localSheetId="14">[1]Input!#REF!</definedName>
    <definedName name="______int2" localSheetId="16">[1]Input!#REF!</definedName>
    <definedName name="______int2" localSheetId="17">[1]Input!#REF!</definedName>
    <definedName name="______int2">[1]Input!#REF!</definedName>
    <definedName name="______PRT1" localSheetId="5">#REF!</definedName>
    <definedName name="______PRT1" localSheetId="6">#REF!</definedName>
    <definedName name="______PRT1" localSheetId="12">#REF!</definedName>
    <definedName name="______PRT1" localSheetId="14">#REF!</definedName>
    <definedName name="______PRT1" localSheetId="16">#REF!</definedName>
    <definedName name="______PRT1" localSheetId="17">#REF!</definedName>
    <definedName name="______PRT1">#REF!</definedName>
    <definedName name="______PRT2" localSheetId="5">#REF!</definedName>
    <definedName name="______PRT2" localSheetId="6">#REF!</definedName>
    <definedName name="______PRT2" localSheetId="12">#REF!</definedName>
    <definedName name="______PRT2" localSheetId="14">#REF!</definedName>
    <definedName name="______PRT2" localSheetId="16">#REF!</definedName>
    <definedName name="______PRT2" localSheetId="17">#REF!</definedName>
    <definedName name="______PRT2">#REF!</definedName>
    <definedName name="______PRT3" localSheetId="5">#REF!</definedName>
    <definedName name="______PRT3" localSheetId="6">#REF!</definedName>
    <definedName name="______PRT3" localSheetId="12">#REF!</definedName>
    <definedName name="______PRT3" localSheetId="14">#REF!</definedName>
    <definedName name="______PRT3" localSheetId="16">#REF!</definedName>
    <definedName name="______PRT3" localSheetId="17">#REF!</definedName>
    <definedName name="______PRT3">#REF!</definedName>
    <definedName name="______SC2" localSheetId="12">#REF!</definedName>
    <definedName name="______SC2" localSheetId="14">#REF!</definedName>
    <definedName name="______SC2" localSheetId="16">#REF!</definedName>
    <definedName name="______SC2" localSheetId="17">#REF!</definedName>
    <definedName name="______SC2">#REF!</definedName>
    <definedName name="______TBL1">[2]TBL!$B$11:$N$16</definedName>
    <definedName name="______TBL2" localSheetId="5">#REF!</definedName>
    <definedName name="______TBL2" localSheetId="6">#REF!</definedName>
    <definedName name="______TBL2" localSheetId="12">#REF!</definedName>
    <definedName name="______TBL2" localSheetId="14">#REF!</definedName>
    <definedName name="______TBL2" localSheetId="16">#REF!</definedName>
    <definedName name="______TBL2" localSheetId="17">#REF!</definedName>
    <definedName name="______TBL2">#REF!</definedName>
    <definedName name="_____GN15">" = 条件エリア!R34C2: R35C3 "</definedName>
    <definedName name="_____int1" localSheetId="5">[1]Input!#REF!</definedName>
    <definedName name="_____int1" localSheetId="6">[1]Input!#REF!</definedName>
    <definedName name="_____int1" localSheetId="12">[1]Input!#REF!</definedName>
    <definedName name="_____int1" localSheetId="14">[1]Input!#REF!</definedName>
    <definedName name="_____int1" localSheetId="16">[1]Input!#REF!</definedName>
    <definedName name="_____int1" localSheetId="17">[1]Input!#REF!</definedName>
    <definedName name="_____int1">[1]Input!#REF!</definedName>
    <definedName name="_____int2" localSheetId="5">[1]Input!#REF!</definedName>
    <definedName name="_____int2" localSheetId="6">[1]Input!#REF!</definedName>
    <definedName name="_____int2" localSheetId="12">[1]Input!#REF!</definedName>
    <definedName name="_____int2" localSheetId="14">[1]Input!#REF!</definedName>
    <definedName name="_____int2" localSheetId="16">[1]Input!#REF!</definedName>
    <definedName name="_____int2" localSheetId="17">[1]Input!#REF!</definedName>
    <definedName name="_____int2">[1]Input!#REF!</definedName>
    <definedName name="_____PRT1" localSheetId="5">#REF!</definedName>
    <definedName name="_____PRT1" localSheetId="6">#REF!</definedName>
    <definedName name="_____PRT1" localSheetId="12">#REF!</definedName>
    <definedName name="_____PRT1" localSheetId="14">#REF!</definedName>
    <definedName name="_____PRT1" localSheetId="16">#REF!</definedName>
    <definedName name="_____PRT1" localSheetId="17">#REF!</definedName>
    <definedName name="_____PRT1">#REF!</definedName>
    <definedName name="_____PRT2" localSheetId="5">#REF!</definedName>
    <definedName name="_____PRT2" localSheetId="6">#REF!</definedName>
    <definedName name="_____PRT2" localSheetId="12">#REF!</definedName>
    <definedName name="_____PRT2" localSheetId="14">#REF!</definedName>
    <definedName name="_____PRT2" localSheetId="16">#REF!</definedName>
    <definedName name="_____PRT2" localSheetId="17">#REF!</definedName>
    <definedName name="_____PRT2">#REF!</definedName>
    <definedName name="_____PRT3" localSheetId="5">#REF!</definedName>
    <definedName name="_____PRT3" localSheetId="6">#REF!</definedName>
    <definedName name="_____PRT3" localSheetId="12">#REF!</definedName>
    <definedName name="_____PRT3" localSheetId="14">#REF!</definedName>
    <definedName name="_____PRT3" localSheetId="16">#REF!</definedName>
    <definedName name="_____PRT3" localSheetId="17">#REF!</definedName>
    <definedName name="_____PRT3">#REF!</definedName>
    <definedName name="_____SC2" localSheetId="12">#REF!</definedName>
    <definedName name="_____SC2" localSheetId="14">#REF!</definedName>
    <definedName name="_____SC2" localSheetId="16">#REF!</definedName>
    <definedName name="_____SC2" localSheetId="17">#REF!</definedName>
    <definedName name="_____SC2">#REF!</definedName>
    <definedName name="_____TBL1">[2]TBL!$B$11:$N$16</definedName>
    <definedName name="_____TBL2" localSheetId="5">#REF!</definedName>
    <definedName name="_____TBL2" localSheetId="6">#REF!</definedName>
    <definedName name="_____TBL2" localSheetId="12">#REF!</definedName>
    <definedName name="_____TBL2" localSheetId="14">#REF!</definedName>
    <definedName name="_____TBL2" localSheetId="16">#REF!</definedName>
    <definedName name="_____TBL2" localSheetId="17">#REF!</definedName>
    <definedName name="_____TBL2">#REF!</definedName>
    <definedName name="____GN15">" = 条件エリア!R34C2: R35C3 "</definedName>
    <definedName name="____int1" localSheetId="5">[1]Input!#REF!</definedName>
    <definedName name="____int1" localSheetId="6">[1]Input!#REF!</definedName>
    <definedName name="____int1" localSheetId="12">[1]Input!#REF!</definedName>
    <definedName name="____int1" localSheetId="14">[1]Input!#REF!</definedName>
    <definedName name="____int1" localSheetId="16">[1]Input!#REF!</definedName>
    <definedName name="____int1" localSheetId="17">[1]Input!#REF!</definedName>
    <definedName name="____int1">[1]Input!#REF!</definedName>
    <definedName name="____int2" localSheetId="5">[1]Input!#REF!</definedName>
    <definedName name="____int2" localSheetId="6">[1]Input!#REF!</definedName>
    <definedName name="____int2" localSheetId="12">[1]Input!#REF!</definedName>
    <definedName name="____int2" localSheetId="14">[1]Input!#REF!</definedName>
    <definedName name="____int2" localSheetId="16">[1]Input!#REF!</definedName>
    <definedName name="____int2" localSheetId="17">[1]Input!#REF!</definedName>
    <definedName name="____int2">[1]Input!#REF!</definedName>
    <definedName name="____PRT1" localSheetId="5">#REF!</definedName>
    <definedName name="____PRT1" localSheetId="6">#REF!</definedName>
    <definedName name="____PRT1" localSheetId="12">#REF!</definedName>
    <definedName name="____PRT1" localSheetId="14">#REF!</definedName>
    <definedName name="____PRT1" localSheetId="16">#REF!</definedName>
    <definedName name="____PRT1" localSheetId="17">#REF!</definedName>
    <definedName name="____PRT1">#REF!</definedName>
    <definedName name="____PRT2" localSheetId="5">#REF!</definedName>
    <definedName name="____PRT2" localSheetId="6">#REF!</definedName>
    <definedName name="____PRT2" localSheetId="12">#REF!</definedName>
    <definedName name="____PRT2" localSheetId="14">#REF!</definedName>
    <definedName name="____PRT2" localSheetId="16">#REF!</definedName>
    <definedName name="____PRT2" localSheetId="17">#REF!</definedName>
    <definedName name="____PRT2">#REF!</definedName>
    <definedName name="____PRT3" localSheetId="5">#REF!</definedName>
    <definedName name="____PRT3" localSheetId="6">#REF!</definedName>
    <definedName name="____PRT3" localSheetId="12">#REF!</definedName>
    <definedName name="____PRT3" localSheetId="14">#REF!</definedName>
    <definedName name="____PRT3" localSheetId="16">#REF!</definedName>
    <definedName name="____PRT3" localSheetId="17">#REF!</definedName>
    <definedName name="____PRT3">#REF!</definedName>
    <definedName name="____SC2" localSheetId="12">#REF!</definedName>
    <definedName name="____SC2" localSheetId="14">#REF!</definedName>
    <definedName name="____SC2" localSheetId="16">#REF!</definedName>
    <definedName name="____SC2" localSheetId="17">#REF!</definedName>
    <definedName name="____SC2">#REF!</definedName>
    <definedName name="____TBL1">[2]TBL!$B$11:$N$16</definedName>
    <definedName name="____TBL2" localSheetId="5">#REF!</definedName>
    <definedName name="____TBL2" localSheetId="6">#REF!</definedName>
    <definedName name="____TBL2" localSheetId="12">#REF!</definedName>
    <definedName name="____TBL2" localSheetId="14">#REF!</definedName>
    <definedName name="____TBL2" localSheetId="16">#REF!</definedName>
    <definedName name="____TBL2" localSheetId="17">#REF!</definedName>
    <definedName name="____TBL2">#REF!</definedName>
    <definedName name="___A70000" localSheetId="5">#REF!</definedName>
    <definedName name="___A70000" localSheetId="6">#REF!</definedName>
    <definedName name="___A70000" localSheetId="12">#REF!</definedName>
    <definedName name="___A70000" localSheetId="14">#REF!</definedName>
    <definedName name="___A70000" localSheetId="16">#REF!</definedName>
    <definedName name="___A70000" localSheetId="17">#REF!</definedName>
    <definedName name="___A70000">#REF!</definedName>
    <definedName name="___fan1">[3]設備電力!$C$96</definedName>
    <definedName name="___Gac2" localSheetId="5">#REF!</definedName>
    <definedName name="___Gac2" localSheetId="6">#REF!</definedName>
    <definedName name="___Gac2" localSheetId="12">#REF!</definedName>
    <definedName name="___Gac2" localSheetId="14">#REF!</definedName>
    <definedName name="___Gac2" localSheetId="16">#REF!</definedName>
    <definedName name="___Gac2" localSheetId="17">#REF!</definedName>
    <definedName name="___Gac2">#REF!</definedName>
    <definedName name="___Gad2" localSheetId="5">#REF!</definedName>
    <definedName name="___Gad2" localSheetId="6">#REF!</definedName>
    <definedName name="___Gad2" localSheetId="12">#REF!</definedName>
    <definedName name="___Gad2" localSheetId="14">#REF!</definedName>
    <definedName name="___Gad2" localSheetId="16">#REF!</definedName>
    <definedName name="___Gad2" localSheetId="17">#REF!</definedName>
    <definedName name="___Gad2">#REF!</definedName>
    <definedName name="___Gfd2" localSheetId="5">#REF!</definedName>
    <definedName name="___Gfd2" localSheetId="6">#REF!</definedName>
    <definedName name="___Gfd2" localSheetId="12">#REF!</definedName>
    <definedName name="___Gfd2" localSheetId="14">#REF!</definedName>
    <definedName name="___Gfd2" localSheetId="16">#REF!</definedName>
    <definedName name="___Gfd2" localSheetId="17">#REF!</definedName>
    <definedName name="___Gfd2">#REF!</definedName>
    <definedName name="___GN15">" = 条件エリア!R34C2: R35C3 "</definedName>
    <definedName name="___int1" localSheetId="5">[1]Input!#REF!</definedName>
    <definedName name="___int1" localSheetId="6">[1]Input!#REF!</definedName>
    <definedName name="___int1" localSheetId="12">[1]Input!#REF!</definedName>
    <definedName name="___int1" localSheetId="14">[1]Input!#REF!</definedName>
    <definedName name="___int1" localSheetId="16">[1]Input!#REF!</definedName>
    <definedName name="___int1" localSheetId="17">[1]Input!#REF!</definedName>
    <definedName name="___int1">[1]Input!#REF!</definedName>
    <definedName name="___int2" localSheetId="5">[1]Input!#REF!</definedName>
    <definedName name="___int2" localSheetId="6">[1]Input!#REF!</definedName>
    <definedName name="___int2" localSheetId="12">[1]Input!#REF!</definedName>
    <definedName name="___int2" localSheetId="14">[1]Input!#REF!</definedName>
    <definedName name="___int2" localSheetId="16">[1]Input!#REF!</definedName>
    <definedName name="___int2" localSheetId="17">[1]Input!#REF!</definedName>
    <definedName name="___int2">[1]Input!#REF!</definedName>
    <definedName name="___Ld1">[4]設備電力!$H$13</definedName>
    <definedName name="___Ld2">[4]設備電力!$H$39</definedName>
    <definedName name="___Ld3">[3]設備電力!$J$35</definedName>
    <definedName name="___Ld5">[3]設備電力!$J$44</definedName>
    <definedName name="___Ld6">[4]設備電力!$H$70</definedName>
    <definedName name="___Ld7">[3]設備電力!$J$69</definedName>
    <definedName name="___Ld8">[4]設備電力!$H$78</definedName>
    <definedName name="___Ld9">[3]設備電力!$J$82</definedName>
    <definedName name="___mav2" localSheetId="5">#REF!</definedName>
    <definedName name="___mav2" localSheetId="6">#REF!</definedName>
    <definedName name="___mav2" localSheetId="12">#REF!</definedName>
    <definedName name="___mav2" localSheetId="14">#REF!</definedName>
    <definedName name="___mav2" localSheetId="16">#REF!</definedName>
    <definedName name="___mav2" localSheetId="17">#REF!</definedName>
    <definedName name="___mav2">#REF!</definedName>
    <definedName name="___PRT1" localSheetId="5">#REF!</definedName>
    <definedName name="___PRT1" localSheetId="6">#REF!</definedName>
    <definedName name="___PRT1" localSheetId="12">#REF!</definedName>
    <definedName name="___PRT1" localSheetId="14">#REF!</definedName>
    <definedName name="___PRT1" localSheetId="16">#REF!</definedName>
    <definedName name="___PRT1" localSheetId="17">#REF!</definedName>
    <definedName name="___PRT1">#REF!</definedName>
    <definedName name="___PRT2" localSheetId="5">#REF!</definedName>
    <definedName name="___PRT2" localSheetId="6">#REF!</definedName>
    <definedName name="___PRT2" localSheetId="12">#REF!</definedName>
    <definedName name="___PRT2" localSheetId="14">#REF!</definedName>
    <definedName name="___PRT2" localSheetId="16">#REF!</definedName>
    <definedName name="___PRT2" localSheetId="17">#REF!</definedName>
    <definedName name="___PRT2">#REF!</definedName>
    <definedName name="___PRT3" localSheetId="12">#REF!</definedName>
    <definedName name="___PRT3" localSheetId="14">#REF!</definedName>
    <definedName name="___PRT3" localSheetId="16">#REF!</definedName>
    <definedName name="___PRT3" localSheetId="17">#REF!</definedName>
    <definedName name="___PRT3">#REF!</definedName>
    <definedName name="___SC2" localSheetId="12">#REF!</definedName>
    <definedName name="___SC2" localSheetId="14">#REF!</definedName>
    <definedName name="___SC2" localSheetId="16">#REF!</definedName>
    <definedName name="___SC2" localSheetId="17">#REF!</definedName>
    <definedName name="___SC2">#REF!</definedName>
    <definedName name="___TBL1">[2]TBL!$B$11:$N$16</definedName>
    <definedName name="___TBL2" localSheetId="5">#REF!</definedName>
    <definedName name="___TBL2" localSheetId="6">#REF!</definedName>
    <definedName name="___TBL2" localSheetId="12">#REF!</definedName>
    <definedName name="___TBL2" localSheetId="14">#REF!</definedName>
    <definedName name="___TBL2" localSheetId="16">#REF!</definedName>
    <definedName name="___TBL2" localSheetId="17">#REF!</definedName>
    <definedName name="___TBL2">#REF!</definedName>
    <definedName name="__A70000" localSheetId="5">#REF!</definedName>
    <definedName name="__A70000" localSheetId="6">#REF!</definedName>
    <definedName name="__A70000" localSheetId="12">#REF!</definedName>
    <definedName name="__A70000" localSheetId="14">#REF!</definedName>
    <definedName name="__A70000" localSheetId="16">#REF!</definedName>
    <definedName name="__A70000" localSheetId="17">#REF!</definedName>
    <definedName name="__A70000">#REF!</definedName>
    <definedName name="__fan1">[3]設備電力!$C$96</definedName>
    <definedName name="__Gac2" localSheetId="5">#REF!</definedName>
    <definedName name="__Gac2" localSheetId="6">#REF!</definedName>
    <definedName name="__Gac2" localSheetId="12">#REF!</definedName>
    <definedName name="__Gac2" localSheetId="14">#REF!</definedName>
    <definedName name="__Gac2" localSheetId="16">#REF!</definedName>
    <definedName name="__Gac2" localSheetId="17">#REF!</definedName>
    <definedName name="__Gac2">#REF!</definedName>
    <definedName name="__Gad2" localSheetId="5">#REF!</definedName>
    <definedName name="__Gad2" localSheetId="6">#REF!</definedName>
    <definedName name="__Gad2" localSheetId="12">#REF!</definedName>
    <definedName name="__Gad2" localSheetId="14">#REF!</definedName>
    <definedName name="__Gad2" localSheetId="16">#REF!</definedName>
    <definedName name="__Gad2" localSheetId="17">#REF!</definedName>
    <definedName name="__Gad2">#REF!</definedName>
    <definedName name="__Gfd2" localSheetId="5">#REF!</definedName>
    <definedName name="__Gfd2" localSheetId="6">#REF!</definedName>
    <definedName name="__Gfd2" localSheetId="12">#REF!</definedName>
    <definedName name="__Gfd2" localSheetId="14">#REF!</definedName>
    <definedName name="__Gfd2" localSheetId="16">#REF!</definedName>
    <definedName name="__Gfd2" localSheetId="17">#REF!</definedName>
    <definedName name="__Gfd2">#REF!</definedName>
    <definedName name="__GN15">" = 条件エリア!R34C2: R35C3 "</definedName>
    <definedName name="__int1" localSheetId="5">[1]Input!#REF!</definedName>
    <definedName name="__int1" localSheetId="6">[1]Input!#REF!</definedName>
    <definedName name="__int1" localSheetId="12">[1]Input!#REF!</definedName>
    <definedName name="__int1" localSheetId="14">[1]Input!#REF!</definedName>
    <definedName name="__int1" localSheetId="16">[1]Input!#REF!</definedName>
    <definedName name="__int1" localSheetId="17">[1]Input!#REF!</definedName>
    <definedName name="__int1">[1]Input!#REF!</definedName>
    <definedName name="__int2" localSheetId="5">[1]Input!#REF!</definedName>
    <definedName name="__int2" localSheetId="6">[1]Input!#REF!</definedName>
    <definedName name="__int2" localSheetId="12">[1]Input!#REF!</definedName>
    <definedName name="__int2" localSheetId="14">[1]Input!#REF!</definedName>
    <definedName name="__int2" localSheetId="16">[1]Input!#REF!</definedName>
    <definedName name="__int2" localSheetId="17">[1]Input!#REF!</definedName>
    <definedName name="__int2">[1]Input!#REF!</definedName>
    <definedName name="__Ld1">[4]設備電力!$H$13</definedName>
    <definedName name="__Ld2">[4]設備電力!$H$39</definedName>
    <definedName name="__Ld3">[3]設備電力!$J$35</definedName>
    <definedName name="__Ld5">[3]設備電力!$J$44</definedName>
    <definedName name="__Ld6">[4]設備電力!$H$70</definedName>
    <definedName name="__Ld7">[3]設備電力!$J$69</definedName>
    <definedName name="__Ld8">[4]設備電力!$H$78</definedName>
    <definedName name="__Ld9">[3]設備電力!$J$82</definedName>
    <definedName name="__mav2" localSheetId="5">#REF!</definedName>
    <definedName name="__mav2" localSheetId="6">#REF!</definedName>
    <definedName name="__mav2" localSheetId="12">#REF!</definedName>
    <definedName name="__mav2" localSheetId="14">#REF!</definedName>
    <definedName name="__mav2" localSheetId="16">#REF!</definedName>
    <definedName name="__mav2" localSheetId="17">#REF!</definedName>
    <definedName name="__mav2">#REF!</definedName>
    <definedName name="__PRT1" localSheetId="5">#REF!</definedName>
    <definedName name="__PRT1" localSheetId="6">#REF!</definedName>
    <definedName name="__PRT1" localSheetId="12">#REF!</definedName>
    <definedName name="__PRT1" localSheetId="14">#REF!</definedName>
    <definedName name="__PRT1" localSheetId="16">#REF!</definedName>
    <definedName name="__PRT1" localSheetId="17">#REF!</definedName>
    <definedName name="__PRT1">#REF!</definedName>
    <definedName name="__PRT2" localSheetId="5">#REF!</definedName>
    <definedName name="__PRT2" localSheetId="6">#REF!</definedName>
    <definedName name="__PRT2" localSheetId="12">#REF!</definedName>
    <definedName name="__PRT2" localSheetId="14">#REF!</definedName>
    <definedName name="__PRT2" localSheetId="16">#REF!</definedName>
    <definedName name="__PRT2" localSheetId="17">#REF!</definedName>
    <definedName name="__PRT2">#REF!</definedName>
    <definedName name="__PRT3" localSheetId="12">#REF!</definedName>
    <definedName name="__PRT3" localSheetId="14">#REF!</definedName>
    <definedName name="__PRT3" localSheetId="16">#REF!</definedName>
    <definedName name="__PRT3" localSheetId="17">#REF!</definedName>
    <definedName name="__PRT3">#REF!</definedName>
    <definedName name="__SC2" localSheetId="12">#REF!</definedName>
    <definedName name="__SC2" localSheetId="14">#REF!</definedName>
    <definedName name="__SC2" localSheetId="16">#REF!</definedName>
    <definedName name="__SC2" localSheetId="17">#REF!</definedName>
    <definedName name="__SC2">#REF!</definedName>
    <definedName name="__TBL1">[2]TBL!$B$11:$N$16</definedName>
    <definedName name="__TBL2" localSheetId="5">#REF!</definedName>
    <definedName name="__TBL2" localSheetId="6">#REF!</definedName>
    <definedName name="__TBL2" localSheetId="12">#REF!</definedName>
    <definedName name="__TBL2" localSheetId="14">#REF!</definedName>
    <definedName name="__TBL2" localSheetId="16">#REF!</definedName>
    <definedName name="__TBL2" localSheetId="17">#REF!</definedName>
    <definedName name="__TBL2">#REF!</definedName>
    <definedName name="_1GN15_">" = 条件エリア!R34C2: R35C3 "</definedName>
    <definedName name="_1P">#N/A</definedName>
    <definedName name="_2P" localSheetId="5">#REF!</definedName>
    <definedName name="_2P" localSheetId="6">#REF!</definedName>
    <definedName name="_2P" localSheetId="12">#REF!</definedName>
    <definedName name="_2P" localSheetId="14">#REF!</definedName>
    <definedName name="_2P" localSheetId="16">#REF!</definedName>
    <definedName name="_2P" localSheetId="17">#REF!</definedName>
    <definedName name="_2P">#REF!</definedName>
    <definedName name="_A70000" localSheetId="5">#REF!</definedName>
    <definedName name="_A70000" localSheetId="6">#REF!</definedName>
    <definedName name="_A70000" localSheetId="12">#REF!</definedName>
    <definedName name="_A70000" localSheetId="14">#REF!</definedName>
    <definedName name="_A70000" localSheetId="16">#REF!</definedName>
    <definedName name="_A70000" localSheetId="17">#REF!</definedName>
    <definedName name="_A70000">#REF!</definedName>
    <definedName name="_fan1">[3]設備電力!$C$96</definedName>
    <definedName name="_xlnm._FilterDatabase" localSheetId="10" hidden="1">'様式9-6-2'!$B$2:$X$31</definedName>
    <definedName name="_xlnm._FilterDatabase" localSheetId="11" hidden="1">'様式9-7-1（エネ）'!$B$2:$X$50</definedName>
    <definedName name="_xlnm._FilterDatabase" localSheetId="12" hidden="1">'様式9-7-2 (マテ)'!$B$2:$N$50</definedName>
    <definedName name="_xlnm._FilterDatabase" localSheetId="13" hidden="1">'様式9-8-1（エネ）'!$B$1:$Y$1</definedName>
    <definedName name="_xlnm._FilterDatabase" localSheetId="14" hidden="1">'様式9-8-2 (マテ)'!$B$1:$O$1</definedName>
    <definedName name="_xlnm._FilterDatabase" localSheetId="15" hidden="1">'様式9-9-1（エネ）'!$C$2:$AA$33</definedName>
    <definedName name="_xlnm._FilterDatabase" localSheetId="16" hidden="1">'様式9-9-2 (マテ)'!$C$2:$Q$39</definedName>
    <definedName name="_xlnm._FilterDatabase" localSheetId="17" hidden="1">'様式9-9-３（エネ）'!$C$2:$AA$43</definedName>
    <definedName name="_Gac2" localSheetId="5">#REF!</definedName>
    <definedName name="_Gac2" localSheetId="6">#REF!</definedName>
    <definedName name="_Gac2" localSheetId="12">#REF!</definedName>
    <definedName name="_Gac2" localSheetId="14">#REF!</definedName>
    <definedName name="_Gac2" localSheetId="16">#REF!</definedName>
    <definedName name="_Gac2" localSheetId="17">#REF!</definedName>
    <definedName name="_Gac2">#REF!</definedName>
    <definedName name="_Gad2" localSheetId="5">#REF!</definedName>
    <definedName name="_Gad2" localSheetId="6">#REF!</definedName>
    <definedName name="_Gad2" localSheetId="12">#REF!</definedName>
    <definedName name="_Gad2" localSheetId="14">#REF!</definedName>
    <definedName name="_Gad2" localSheetId="16">#REF!</definedName>
    <definedName name="_Gad2" localSheetId="17">#REF!</definedName>
    <definedName name="_Gad2">#REF!</definedName>
    <definedName name="_Gfd2" localSheetId="5">#REF!</definedName>
    <definedName name="_Gfd2" localSheetId="6">#REF!</definedName>
    <definedName name="_Gfd2" localSheetId="12">#REF!</definedName>
    <definedName name="_Gfd2" localSheetId="14">#REF!</definedName>
    <definedName name="_Gfd2" localSheetId="16">#REF!</definedName>
    <definedName name="_Gfd2" localSheetId="17">#REF!</definedName>
    <definedName name="_Gfd2">#REF!</definedName>
    <definedName name="_GN15">" = 条件エリア!R34C2: R35C3 "</definedName>
    <definedName name="_int1" localSheetId="5">[1]Input!#REF!</definedName>
    <definedName name="_int1" localSheetId="6">[1]Input!#REF!</definedName>
    <definedName name="_int1" localSheetId="12">[1]Input!#REF!</definedName>
    <definedName name="_int1" localSheetId="14">[1]Input!#REF!</definedName>
    <definedName name="_int1" localSheetId="16">[1]Input!#REF!</definedName>
    <definedName name="_int1" localSheetId="17">[1]Input!#REF!</definedName>
    <definedName name="_int1">[1]Input!#REF!</definedName>
    <definedName name="_int2" localSheetId="5">[1]Input!#REF!</definedName>
    <definedName name="_int2" localSheetId="6">[1]Input!#REF!</definedName>
    <definedName name="_int2" localSheetId="12">[1]Input!#REF!</definedName>
    <definedName name="_int2" localSheetId="14">[1]Input!#REF!</definedName>
    <definedName name="_int2" localSheetId="16">[1]Input!#REF!</definedName>
    <definedName name="_int2" localSheetId="17">[1]Input!#REF!</definedName>
    <definedName name="_int2">[1]Input!#REF!</definedName>
    <definedName name="_Key1" localSheetId="5" hidden="1">#REF!</definedName>
    <definedName name="_Key1" localSheetId="6" hidden="1">#REF!</definedName>
    <definedName name="_Key1" localSheetId="12" hidden="1">#REF!</definedName>
    <definedName name="_Key1" localSheetId="14" hidden="1">#REF!</definedName>
    <definedName name="_Key1" localSheetId="16" hidden="1">#REF!</definedName>
    <definedName name="_Key1" localSheetId="17" hidden="1">#REF!</definedName>
    <definedName name="_Key1" hidden="1">#REF!</definedName>
    <definedName name="_Ld1">[4]設備電力!$H$13</definedName>
    <definedName name="_Ld2">[4]設備電力!$H$39</definedName>
    <definedName name="_Ld3">[3]設備電力!$J$35</definedName>
    <definedName name="_Ld5">[3]設備電力!$J$44</definedName>
    <definedName name="_Ld6">[4]設備電力!$H$70</definedName>
    <definedName name="_Ld7">[3]設備電力!$J$69</definedName>
    <definedName name="_Ld8">[4]設備電力!$H$78</definedName>
    <definedName name="_Ld9">[3]設備電力!$J$82</definedName>
    <definedName name="_mav2" localSheetId="5">#REF!</definedName>
    <definedName name="_mav2" localSheetId="6">#REF!</definedName>
    <definedName name="_mav2" localSheetId="12">#REF!</definedName>
    <definedName name="_mav2" localSheetId="14">#REF!</definedName>
    <definedName name="_mav2" localSheetId="16">#REF!</definedName>
    <definedName name="_mav2" localSheetId="17">#REF!</definedName>
    <definedName name="_mav2">#REF!</definedName>
    <definedName name="_Order1" hidden="1">255</definedName>
    <definedName name="_PRT1" localSheetId="5">#REF!</definedName>
    <definedName name="_PRT1" localSheetId="6">#REF!</definedName>
    <definedName name="_PRT1" localSheetId="12">#REF!</definedName>
    <definedName name="_PRT1" localSheetId="14">#REF!</definedName>
    <definedName name="_PRT1" localSheetId="16">#REF!</definedName>
    <definedName name="_PRT1" localSheetId="17">#REF!</definedName>
    <definedName name="_PRT1">#REF!</definedName>
    <definedName name="_PRT2" localSheetId="5">#REF!</definedName>
    <definedName name="_PRT2" localSheetId="6">#REF!</definedName>
    <definedName name="_PRT2" localSheetId="12">#REF!</definedName>
    <definedName name="_PRT2" localSheetId="14">#REF!</definedName>
    <definedName name="_PRT2" localSheetId="16">#REF!</definedName>
    <definedName name="_PRT2" localSheetId="17">#REF!</definedName>
    <definedName name="_PRT2">#REF!</definedName>
    <definedName name="_PRT3" localSheetId="5">#REF!</definedName>
    <definedName name="_PRT3" localSheetId="6">#REF!</definedName>
    <definedName name="_PRT3" localSheetId="12">#REF!</definedName>
    <definedName name="_PRT3" localSheetId="14">#REF!</definedName>
    <definedName name="_PRT3" localSheetId="16">#REF!</definedName>
    <definedName name="_PRT3" localSheetId="17">#REF!</definedName>
    <definedName name="_PRT3">#REF!</definedName>
    <definedName name="_SC2" localSheetId="12">#REF!</definedName>
    <definedName name="_SC2" localSheetId="14">#REF!</definedName>
    <definedName name="_SC2" localSheetId="16">#REF!</definedName>
    <definedName name="_SC2" localSheetId="17">#REF!</definedName>
    <definedName name="_SC2">#REF!</definedName>
    <definedName name="_Table2_In1" localSheetId="12" hidden="1">#REF!</definedName>
    <definedName name="_Table2_In1" localSheetId="14" hidden="1">#REF!</definedName>
    <definedName name="_Table2_In1" localSheetId="16" hidden="1">#REF!</definedName>
    <definedName name="_Table2_In1" localSheetId="17" hidden="1">#REF!</definedName>
    <definedName name="_Table2_In1" hidden="1">#REF!</definedName>
    <definedName name="_Table2_In2" localSheetId="12" hidden="1">#REF!</definedName>
    <definedName name="_Table2_In2" localSheetId="14" hidden="1">#REF!</definedName>
    <definedName name="_Table2_In2" localSheetId="16" hidden="1">#REF!</definedName>
    <definedName name="_Table2_In2" localSheetId="17" hidden="1">#REF!</definedName>
    <definedName name="_Table2_In2" hidden="1">#REF!</definedName>
    <definedName name="_Table2_Out" localSheetId="12" hidden="1">#REF!</definedName>
    <definedName name="_Table2_Out" localSheetId="14" hidden="1">#REF!</definedName>
    <definedName name="_Table2_Out" localSheetId="16" hidden="1">#REF!</definedName>
    <definedName name="_Table2_Out" localSheetId="17" hidden="1">#REF!</definedName>
    <definedName name="_Table2_Out" hidden="1">#REF!</definedName>
    <definedName name="_TBL1">[2]TBL!$B$11:$N$16</definedName>
    <definedName name="_TBL2" localSheetId="5">#REF!</definedName>
    <definedName name="_TBL2" localSheetId="6">#REF!</definedName>
    <definedName name="_TBL2" localSheetId="12">#REF!</definedName>
    <definedName name="_TBL2" localSheetId="14">#REF!</definedName>
    <definedName name="_TBL2" localSheetId="16">#REF!</definedName>
    <definedName name="_TBL2" localSheetId="17">#REF!</definedName>
    <definedName name="_TBL2">#REF!</definedName>
    <definedName name="\A" localSheetId="5">#REF!</definedName>
    <definedName name="\A" localSheetId="6">#REF!</definedName>
    <definedName name="\A" localSheetId="12">#REF!</definedName>
    <definedName name="\A" localSheetId="14">#REF!</definedName>
    <definedName name="\A" localSheetId="16">#REF!</definedName>
    <definedName name="\A" localSheetId="17">#REF!</definedName>
    <definedName name="\A">#REF!</definedName>
    <definedName name="\b" localSheetId="5">[5]乙訓全体明細ﾌﾟﾗﾝﾄ!#REF!</definedName>
    <definedName name="\b" localSheetId="6">[5]乙訓全体明細ﾌﾟﾗﾝﾄ!#REF!</definedName>
    <definedName name="\b" localSheetId="12">[5]乙訓全体明細ﾌﾟﾗﾝﾄ!#REF!</definedName>
    <definedName name="\b" localSheetId="14">[5]乙訓全体明細ﾌﾟﾗﾝﾄ!#REF!</definedName>
    <definedName name="\b" localSheetId="16">[5]乙訓全体明細ﾌﾟﾗﾝﾄ!#REF!</definedName>
    <definedName name="\b" localSheetId="17">[5]乙訓全体明細ﾌﾟﾗﾝﾄ!#REF!</definedName>
    <definedName name="\b">[5]乙訓全体明細ﾌﾟﾗﾝﾄ!#REF!</definedName>
    <definedName name="\c" localSheetId="5">[5]乙訓全体明細ﾌﾟﾗﾝﾄ!#REF!</definedName>
    <definedName name="\c" localSheetId="6">[5]乙訓全体明細ﾌﾟﾗﾝﾄ!#REF!</definedName>
    <definedName name="\c" localSheetId="12">[5]乙訓全体明細ﾌﾟﾗﾝﾄ!#REF!</definedName>
    <definedName name="\c" localSheetId="14">[5]乙訓全体明細ﾌﾟﾗﾝﾄ!#REF!</definedName>
    <definedName name="\c" localSheetId="16">[5]乙訓全体明細ﾌﾟﾗﾝﾄ!#REF!</definedName>
    <definedName name="\c" localSheetId="17">[5]乙訓全体明細ﾌﾟﾗﾝﾄ!#REF!</definedName>
    <definedName name="\c">[5]乙訓全体明細ﾌﾟﾗﾝﾄ!#REF!</definedName>
    <definedName name="\d" localSheetId="5">[5]乙訓全体明細ﾌﾟﾗﾝﾄ!#REF!</definedName>
    <definedName name="\d" localSheetId="6">[5]乙訓全体明細ﾌﾟﾗﾝﾄ!#REF!</definedName>
    <definedName name="\d" localSheetId="12">[5]乙訓全体明細ﾌﾟﾗﾝﾄ!#REF!</definedName>
    <definedName name="\d" localSheetId="14">[5]乙訓全体明細ﾌﾟﾗﾝﾄ!#REF!</definedName>
    <definedName name="\d" localSheetId="16">[5]乙訓全体明細ﾌﾟﾗﾝﾄ!#REF!</definedName>
    <definedName name="\d" localSheetId="17">[5]乙訓全体明細ﾌﾟﾗﾝﾄ!#REF!</definedName>
    <definedName name="\d">[5]乙訓全体明細ﾌﾟﾗﾝﾄ!#REF!</definedName>
    <definedName name="\e" localSheetId="5">[5]乙訓全体明細ﾌﾟﾗﾝﾄ!#REF!</definedName>
    <definedName name="\e" localSheetId="6">[5]乙訓全体明細ﾌﾟﾗﾝﾄ!#REF!</definedName>
    <definedName name="\e" localSheetId="12">[5]乙訓全体明細ﾌﾟﾗﾝﾄ!#REF!</definedName>
    <definedName name="\e" localSheetId="14">[5]乙訓全体明細ﾌﾟﾗﾝﾄ!#REF!</definedName>
    <definedName name="\e" localSheetId="16">[5]乙訓全体明細ﾌﾟﾗﾝﾄ!#REF!</definedName>
    <definedName name="\e" localSheetId="17">[5]乙訓全体明細ﾌﾟﾗﾝﾄ!#REF!</definedName>
    <definedName name="\e">[5]乙訓全体明細ﾌﾟﾗﾝﾄ!#REF!</definedName>
    <definedName name="\s" localSheetId="5">#REF!</definedName>
    <definedName name="\s" localSheetId="6">#REF!</definedName>
    <definedName name="\s" localSheetId="12">#REF!</definedName>
    <definedName name="\s" localSheetId="14">#REF!</definedName>
    <definedName name="\s" localSheetId="16">#REF!</definedName>
    <definedName name="\s" localSheetId="17">#REF!</definedName>
    <definedName name="\s">#REF!</definedName>
    <definedName name="a" localSheetId="5">[6]乙訓全体明細ﾌﾟﾗﾝﾄ!#REF!</definedName>
    <definedName name="a" localSheetId="6">[6]乙訓全体明細ﾌﾟﾗﾝﾄ!#REF!</definedName>
    <definedName name="a" localSheetId="12">[6]乙訓全体明細ﾌﾟﾗﾝﾄ!#REF!</definedName>
    <definedName name="a" localSheetId="14">[6]乙訓全体明細ﾌﾟﾗﾝﾄ!#REF!</definedName>
    <definedName name="a" localSheetId="16">[6]乙訓全体明細ﾌﾟﾗﾝﾄ!#REF!</definedName>
    <definedName name="a" localSheetId="17">[6]乙訓全体明細ﾌﾟﾗﾝﾄ!#REF!</definedName>
    <definedName name="a">[6]乙訓全体明細ﾌﾟﾗﾝﾄ!#REF!</definedName>
    <definedName name="aaa" localSheetId="5">#REF!</definedName>
    <definedName name="aaa" localSheetId="6">#REF!</definedName>
    <definedName name="aaa" localSheetId="12">#REF!</definedName>
    <definedName name="aaa" localSheetId="14">#REF!</definedName>
    <definedName name="aaa" localSheetId="16">#REF!</definedName>
    <definedName name="aaa" localSheetId="17">#REF!</definedName>
    <definedName name="aaa">#REF!</definedName>
    <definedName name="AAAA" localSheetId="5">#REF!</definedName>
    <definedName name="AAAA" localSheetId="6">#REF!</definedName>
    <definedName name="AAAA" localSheetId="12">#REF!</definedName>
    <definedName name="AAAA" localSheetId="14">#REF!</definedName>
    <definedName name="AAAA" localSheetId="16">#REF!</definedName>
    <definedName name="AAAA" localSheetId="17">#REF!</definedName>
    <definedName name="AAAA">#REF!</definedName>
    <definedName name="alkali">[3]寸法計画と薬剤使用量!$C$121</definedName>
    <definedName name="alkali1">[7]寸法計画!$C$117</definedName>
    <definedName name="anscount" hidden="1">4</definedName>
    <definedName name="b">'[8]プラズマ用灰量計算（低質ごみ）'!$D$38</definedName>
    <definedName name="BA_1">[3]設備電力!$F$2</definedName>
    <definedName name="BAforACsilo">[3]設備電力!$J$57</definedName>
    <definedName name="BBB" localSheetId="5">#REF!</definedName>
    <definedName name="BBB" localSheetId="6">#REF!</definedName>
    <definedName name="BBB" localSheetId="12">#REF!</definedName>
    <definedName name="BBB" localSheetId="14">#REF!</definedName>
    <definedName name="BBB" localSheetId="16">#REF!</definedName>
    <definedName name="BBB" localSheetId="17">#REF!</definedName>
    <definedName name="BBB">#REF!</definedName>
    <definedName name="BH">[4]寸法計画!$D$2</definedName>
    <definedName name="blower常用数量">[3]設備電力!$J$64</definedName>
    <definedName name="blower予備数量">[3]設備電力!$J$65</definedName>
    <definedName name="BUNSEKI" localSheetId="5">#REF!</definedName>
    <definedName name="BUNSEKI" localSheetId="6">#REF!</definedName>
    <definedName name="BUNSEKI" localSheetId="12">#REF!</definedName>
    <definedName name="BUNSEKI" localSheetId="14">#REF!</definedName>
    <definedName name="BUNSEKI" localSheetId="16">#REF!</definedName>
    <definedName name="BUNSEKI" localSheetId="17">#REF!</definedName>
    <definedName name="BUNSEKI">#REF!</definedName>
    <definedName name="CCCC" localSheetId="5">#REF!</definedName>
    <definedName name="CCCC" localSheetId="6">#REF!</definedName>
    <definedName name="CCCC" localSheetId="12">#REF!</definedName>
    <definedName name="CCCC" localSheetId="14">#REF!</definedName>
    <definedName name="CCCC" localSheetId="16">#REF!</definedName>
    <definedName name="CCCC" localSheetId="17">#REF!</definedName>
    <definedName name="CCCC">#REF!</definedName>
    <definedName name="comp数量">[3]設備電力!$J$7</definedName>
    <definedName name="d">'[8]プラズマ用灰量計算（低質ごみ）'!$D$10</definedName>
    <definedName name="Data" localSheetId="5">#REF!</definedName>
    <definedName name="Data" localSheetId="6">#REF!</definedName>
    <definedName name="Data" localSheetId="12">#REF!</definedName>
    <definedName name="Data" localSheetId="14">#REF!</definedName>
    <definedName name="Data" localSheetId="16">#REF!</definedName>
    <definedName name="Data" localSheetId="17">#REF!</definedName>
    <definedName name="Data">#REF!</definedName>
    <definedName name="_xlnm.Database" localSheetId="5">#REF!</definedName>
    <definedName name="_xlnm.Database" localSheetId="6">#REF!</definedName>
    <definedName name="_xlnm.Database" localSheetId="12">#REF!</definedName>
    <definedName name="_xlnm.Database" localSheetId="14">#REF!</definedName>
    <definedName name="_xlnm.Database" localSheetId="16">#REF!</definedName>
    <definedName name="_xlnm.Database" localSheetId="17">#REF!</definedName>
    <definedName name="_xlnm.Database">#REF!</definedName>
    <definedName name="DataEnd" localSheetId="5">#REF!</definedName>
    <definedName name="DataEnd" localSheetId="6">#REF!</definedName>
    <definedName name="DataEnd" localSheetId="12">#REF!</definedName>
    <definedName name="DataEnd" localSheetId="14">#REF!</definedName>
    <definedName name="DataEnd" localSheetId="16">#REF!</definedName>
    <definedName name="DataEnd" localSheetId="17">#REF!</definedName>
    <definedName name="DataEnd">#REF!</definedName>
    <definedName name="deg_K">[9]基本定数等!$C$18</definedName>
    <definedName name="DH_し尿3" localSheetId="5">#REF!</definedName>
    <definedName name="DH_し尿3" localSheetId="6">#REF!</definedName>
    <definedName name="DH_し尿3" localSheetId="12">#REF!</definedName>
    <definedName name="DH_し尿3" localSheetId="14">#REF!</definedName>
    <definedName name="DH_し尿3" localSheetId="16">#REF!</definedName>
    <definedName name="DH_し尿3" localSheetId="17">#REF!</definedName>
    <definedName name="DH_し尿3">#REF!</definedName>
    <definedName name="DH_し尿31" localSheetId="5">#REF!</definedName>
    <definedName name="DH_し尿31" localSheetId="6">#REF!</definedName>
    <definedName name="DH_し尿31" localSheetId="12">#REF!</definedName>
    <definedName name="DH_し尿31" localSheetId="14">#REF!</definedName>
    <definedName name="DH_し尿31" localSheetId="16">#REF!</definedName>
    <definedName name="DH_し尿31" localSheetId="17">#REF!</definedName>
    <definedName name="DH_し尿31">#REF!</definedName>
    <definedName name="DH_し尿33" localSheetId="5">#REF!</definedName>
    <definedName name="DH_し尿33" localSheetId="6">#REF!</definedName>
    <definedName name="DH_し尿33" localSheetId="12">#REF!</definedName>
    <definedName name="DH_し尿33" localSheetId="14">#REF!</definedName>
    <definedName name="DH_し尿33" localSheetId="16">#REF!</definedName>
    <definedName name="DH_し尿33" localSheetId="17">#REF!</definedName>
    <definedName name="DH_し尿33">#REF!</definedName>
    <definedName name="difference" localSheetId="5">[1]Input!#REF!</definedName>
    <definedName name="difference" localSheetId="6">[1]Input!#REF!</definedName>
    <definedName name="difference" localSheetId="12">[1]Input!#REF!</definedName>
    <definedName name="difference" localSheetId="14">[1]Input!#REF!</definedName>
    <definedName name="difference" localSheetId="16">[1]Input!#REF!</definedName>
    <definedName name="difference" localSheetId="17">[1]Input!#REF!</definedName>
    <definedName name="difference">[1]Input!#REF!</definedName>
    <definedName name="Dr" localSheetId="5">#REF!</definedName>
    <definedName name="Dr" localSheetId="6">#REF!</definedName>
    <definedName name="Dr" localSheetId="12">#REF!</definedName>
    <definedName name="Dr" localSheetId="14">#REF!</definedName>
    <definedName name="Dr" localSheetId="16">#REF!</definedName>
    <definedName name="Dr" localSheetId="17">#REF!</definedName>
    <definedName name="Dr">#REF!</definedName>
    <definedName name="DrainTrap1">[3]設備電力!$C$19</definedName>
    <definedName name="DrainTrap数量">[3]設備電力!$J$21</definedName>
    <definedName name="dryer数量">[3]設備電力!$J$25</definedName>
    <definedName name="Ds" localSheetId="5">#REF!</definedName>
    <definedName name="Ds" localSheetId="6">#REF!</definedName>
    <definedName name="Ds" localSheetId="12">#REF!</definedName>
    <definedName name="Ds" localSheetId="14">#REF!</definedName>
    <definedName name="Ds" localSheetId="16">#REF!</definedName>
    <definedName name="Ds" localSheetId="17">#REF!</definedName>
    <definedName name="Ds">#REF!</definedName>
    <definedName name="DSCR">[10]財務諸表!$A$232:$C$232</definedName>
    <definedName name="e">'[8]プラズマ用灰量計算（低質ごみ）'!$D$11</definedName>
    <definedName name="EEE" localSheetId="5">#REF!</definedName>
    <definedName name="EEE" localSheetId="6">#REF!</definedName>
    <definedName name="EEE" localSheetId="12">#REF!</definedName>
    <definedName name="EEE" localSheetId="14">#REF!</definedName>
    <definedName name="EEE" localSheetId="16">#REF!</definedName>
    <definedName name="EEE" localSheetId="17">#REF!</definedName>
    <definedName name="EEE">#REF!</definedName>
    <definedName name="_xlnm.Extract" localSheetId="5">#REF!</definedName>
    <definedName name="_xlnm.Extract" localSheetId="6">#REF!</definedName>
    <definedName name="_xlnm.Extract" localSheetId="12">#REF!</definedName>
    <definedName name="_xlnm.Extract" localSheetId="14">#REF!</definedName>
    <definedName name="_xlnm.Extract" localSheetId="16">#REF!</definedName>
    <definedName name="_xlnm.Extract" localSheetId="17">#REF!</definedName>
    <definedName name="_xlnm.Extract">#REF!</definedName>
    <definedName name="F">'[8]プラズマ用灰量計算（低質ごみ）'!$D$20</definedName>
    <definedName name="FFF" localSheetId="5">#REF!</definedName>
    <definedName name="FFF" localSheetId="6">#REF!</definedName>
    <definedName name="FFF" localSheetId="12">#REF!</definedName>
    <definedName name="FFF" localSheetId="14">#REF!</definedName>
    <definedName name="FFF" localSheetId="16">#REF!</definedName>
    <definedName name="FFF" localSheetId="17">#REF!</definedName>
    <definedName name="FFF">#REF!</definedName>
    <definedName name="furusho" localSheetId="5">#REF!</definedName>
    <definedName name="furusho" localSheetId="6">#REF!</definedName>
    <definedName name="furusho" localSheetId="12">#REF!</definedName>
    <definedName name="furusho" localSheetId="14">#REF!</definedName>
    <definedName name="furusho" localSheetId="16">#REF!</definedName>
    <definedName name="furusho" localSheetId="17">#REF!</definedName>
    <definedName name="furusho">#REF!</definedName>
    <definedName name="FWBS名称" localSheetId="5">#REF!</definedName>
    <definedName name="FWBS名称" localSheetId="6">#REF!</definedName>
    <definedName name="FWBS名称" localSheetId="12">#REF!</definedName>
    <definedName name="FWBS名称" localSheetId="14">#REF!</definedName>
    <definedName name="FWBS名称" localSheetId="16">#REF!</definedName>
    <definedName name="FWBS名称" localSheetId="17">#REF!</definedName>
    <definedName name="FWBS名称">#REF!</definedName>
    <definedName name="g">'[8]プラズマ用灰量計算（低質ごみ）'!$D$15</definedName>
    <definedName name="Gac" localSheetId="5">#REF!</definedName>
    <definedName name="Gac" localSheetId="6">#REF!</definedName>
    <definedName name="Gac" localSheetId="12">#REF!</definedName>
    <definedName name="Gac" localSheetId="14">#REF!</definedName>
    <definedName name="Gac" localSheetId="16">#REF!</definedName>
    <definedName name="Gac" localSheetId="17">#REF!</definedName>
    <definedName name="Gac">#REF!</definedName>
    <definedName name="Gad" localSheetId="5">#REF!</definedName>
    <definedName name="Gad" localSheetId="6">#REF!</definedName>
    <definedName name="Gad" localSheetId="12">#REF!</definedName>
    <definedName name="Gad" localSheetId="14">#REF!</definedName>
    <definedName name="Gad" localSheetId="16">#REF!</definedName>
    <definedName name="Gad" localSheetId="17">#REF!</definedName>
    <definedName name="Gad">#REF!</definedName>
    <definedName name="Gadall" localSheetId="5">#REF!</definedName>
    <definedName name="Gadall" localSheetId="6">#REF!</definedName>
    <definedName name="Gadall" localSheetId="12">#REF!</definedName>
    <definedName name="Gadall" localSheetId="14">#REF!</definedName>
    <definedName name="Gadall" localSheetId="16">#REF!</definedName>
    <definedName name="Gadall" localSheetId="17">#REF!</definedName>
    <definedName name="Gadall">#REF!</definedName>
    <definedName name="Gadex" localSheetId="12">#REF!</definedName>
    <definedName name="Gadex" localSheetId="14">#REF!</definedName>
    <definedName name="Gadex" localSheetId="16">#REF!</definedName>
    <definedName name="Gadex" localSheetId="17">#REF!</definedName>
    <definedName name="Gadex">#REF!</definedName>
    <definedName name="Gf" localSheetId="12">#REF!</definedName>
    <definedName name="Gf" localSheetId="14">#REF!</definedName>
    <definedName name="Gf" localSheetId="16">#REF!</definedName>
    <definedName name="Gf" localSheetId="17">#REF!</definedName>
    <definedName name="Gf">#REF!</definedName>
    <definedName name="Gfd" localSheetId="12">#REF!</definedName>
    <definedName name="Gfd" localSheetId="14">#REF!</definedName>
    <definedName name="Gfd" localSheetId="16">#REF!</definedName>
    <definedName name="Gfd" localSheetId="17">#REF!</definedName>
    <definedName name="Gfd">#REF!</definedName>
    <definedName name="Gfex" localSheetId="12">#REF!</definedName>
    <definedName name="Gfex" localSheetId="14">#REF!</definedName>
    <definedName name="Gfex" localSheetId="16">#REF!</definedName>
    <definedName name="Gfex" localSheetId="17">#REF!</definedName>
    <definedName name="Gfex">#REF!</definedName>
    <definedName name="GGGG" localSheetId="12">#REF!</definedName>
    <definedName name="GGGG" localSheetId="14">#REF!</definedName>
    <definedName name="GGGG" localSheetId="16">#REF!</definedName>
    <definedName name="GGGG" localSheetId="17">#REF!</definedName>
    <definedName name="GGGG">#REF!</definedName>
    <definedName name="GK10K" localSheetId="12">#REF!</definedName>
    <definedName name="GK10K" localSheetId="14">#REF!</definedName>
    <definedName name="GK10K" localSheetId="16">#REF!</definedName>
    <definedName name="GK10K" localSheetId="17">#REF!</definedName>
    <definedName name="GK10K">#REF!</definedName>
    <definedName name="GK11K" localSheetId="12">#REF!</definedName>
    <definedName name="GK11K" localSheetId="14">#REF!</definedName>
    <definedName name="GK11K" localSheetId="16">#REF!</definedName>
    <definedName name="GK11K" localSheetId="17">#REF!</definedName>
    <definedName name="GK11K">#REF!</definedName>
    <definedName name="GK12K" localSheetId="12">#REF!</definedName>
    <definedName name="GK12K" localSheetId="14">#REF!</definedName>
    <definedName name="GK12K" localSheetId="16">#REF!</definedName>
    <definedName name="GK12K" localSheetId="17">#REF!</definedName>
    <definedName name="GK12K">#REF!</definedName>
    <definedName name="GK13K" localSheetId="12">#REF!</definedName>
    <definedName name="GK13K" localSheetId="14">#REF!</definedName>
    <definedName name="GK13K" localSheetId="16">#REF!</definedName>
    <definedName name="GK13K" localSheetId="17">#REF!</definedName>
    <definedName name="GK13K">#REF!</definedName>
    <definedName name="GK14K" localSheetId="12">#REF!</definedName>
    <definedName name="GK14K" localSheetId="14">#REF!</definedName>
    <definedName name="GK14K" localSheetId="16">#REF!</definedName>
    <definedName name="GK14K" localSheetId="17">#REF!</definedName>
    <definedName name="GK14K">#REF!</definedName>
    <definedName name="GK15K" localSheetId="12">#REF!</definedName>
    <definedName name="GK15K" localSheetId="14">#REF!</definedName>
    <definedName name="GK15K" localSheetId="16">#REF!</definedName>
    <definedName name="GK15K" localSheetId="17">#REF!</definedName>
    <definedName name="GK15K">#REF!</definedName>
    <definedName name="GK16K" localSheetId="12">#REF!</definedName>
    <definedName name="GK16K" localSheetId="14">#REF!</definedName>
    <definedName name="GK16K" localSheetId="16">#REF!</definedName>
    <definedName name="GK16K" localSheetId="17">#REF!</definedName>
    <definedName name="GK16K">#REF!</definedName>
    <definedName name="GK17K" localSheetId="12">#REF!</definedName>
    <definedName name="GK17K" localSheetId="14">#REF!</definedName>
    <definedName name="GK17K" localSheetId="16">#REF!</definedName>
    <definedName name="GK17K" localSheetId="17">#REF!</definedName>
    <definedName name="GK17K">#REF!</definedName>
    <definedName name="GK18K" localSheetId="12">#REF!</definedName>
    <definedName name="GK18K" localSheetId="14">#REF!</definedName>
    <definedName name="GK18K" localSheetId="16">#REF!</definedName>
    <definedName name="GK18K" localSheetId="17">#REF!</definedName>
    <definedName name="GK18K">#REF!</definedName>
    <definedName name="GK19K" localSheetId="12">#REF!</definedName>
    <definedName name="GK19K" localSheetId="14">#REF!</definedName>
    <definedName name="GK19K" localSheetId="16">#REF!</definedName>
    <definedName name="GK19K" localSheetId="17">#REF!</definedName>
    <definedName name="GK19K">#REF!</definedName>
    <definedName name="GK20K" localSheetId="12">#REF!</definedName>
    <definedName name="GK20K" localSheetId="14">#REF!</definedName>
    <definedName name="GK20K" localSheetId="16">#REF!</definedName>
    <definedName name="GK20K" localSheetId="17">#REF!</definedName>
    <definedName name="GK20K">#REF!</definedName>
    <definedName name="GK21K" localSheetId="12">#REF!</definedName>
    <definedName name="GK21K" localSheetId="14">#REF!</definedName>
    <definedName name="GK21K" localSheetId="16">#REF!</definedName>
    <definedName name="GK21K" localSheetId="17">#REF!</definedName>
    <definedName name="GK21K">#REF!</definedName>
    <definedName name="GK22K" localSheetId="12">#REF!</definedName>
    <definedName name="GK22K" localSheetId="14">#REF!</definedName>
    <definedName name="GK22K" localSheetId="16">#REF!</definedName>
    <definedName name="GK22K" localSheetId="17">#REF!</definedName>
    <definedName name="GK22K">#REF!</definedName>
    <definedName name="GK23K" localSheetId="12">#REF!</definedName>
    <definedName name="GK23K" localSheetId="14">#REF!</definedName>
    <definedName name="GK23K" localSheetId="16">#REF!</definedName>
    <definedName name="GK23K" localSheetId="17">#REF!</definedName>
    <definedName name="GK23K">#REF!</definedName>
    <definedName name="GK24K" localSheetId="12">#REF!</definedName>
    <definedName name="GK24K" localSheetId="14">#REF!</definedName>
    <definedName name="GK24K" localSheetId="16">#REF!</definedName>
    <definedName name="GK24K" localSheetId="17">#REF!</definedName>
    <definedName name="GK24K">#REF!</definedName>
    <definedName name="GK25K" localSheetId="12">#REF!</definedName>
    <definedName name="GK25K" localSheetId="14">#REF!</definedName>
    <definedName name="GK25K" localSheetId="16">#REF!</definedName>
    <definedName name="GK25K" localSheetId="17">#REF!</definedName>
    <definedName name="GK25K">#REF!</definedName>
    <definedName name="GK27K" localSheetId="12">#REF!</definedName>
    <definedName name="GK27K" localSheetId="14">#REF!</definedName>
    <definedName name="GK27K" localSheetId="16">#REF!</definedName>
    <definedName name="GK27K" localSheetId="17">#REF!</definedName>
    <definedName name="GK27K">#REF!</definedName>
    <definedName name="GK28K" localSheetId="12">#REF!</definedName>
    <definedName name="GK28K" localSheetId="14">#REF!</definedName>
    <definedName name="GK28K" localSheetId="16">#REF!</definedName>
    <definedName name="GK28K" localSheetId="17">#REF!</definedName>
    <definedName name="GK28K">#REF!</definedName>
    <definedName name="GK29K" localSheetId="12">#REF!</definedName>
    <definedName name="GK29K" localSheetId="14">#REF!</definedName>
    <definedName name="GK29K" localSheetId="16">#REF!</definedName>
    <definedName name="GK29K" localSheetId="17">#REF!</definedName>
    <definedName name="GK29K">#REF!</definedName>
    <definedName name="GK2K" localSheetId="12">#REF!</definedName>
    <definedName name="GK2K" localSheetId="14">#REF!</definedName>
    <definedName name="GK2K" localSheetId="16">#REF!</definedName>
    <definedName name="GK2K" localSheetId="17">#REF!</definedName>
    <definedName name="GK2K">#REF!</definedName>
    <definedName name="GK30K" localSheetId="12">#REF!</definedName>
    <definedName name="GK30K" localSheetId="14">#REF!</definedName>
    <definedName name="GK30K" localSheetId="16">#REF!</definedName>
    <definedName name="GK30K" localSheetId="17">#REF!</definedName>
    <definedName name="GK30K">#REF!</definedName>
    <definedName name="GK31K" localSheetId="12">#REF!</definedName>
    <definedName name="GK31K" localSheetId="14">#REF!</definedName>
    <definedName name="GK31K" localSheetId="16">#REF!</definedName>
    <definedName name="GK31K" localSheetId="17">#REF!</definedName>
    <definedName name="GK31K">#REF!</definedName>
    <definedName name="GK32K" localSheetId="12">#REF!</definedName>
    <definedName name="GK32K" localSheetId="14">#REF!</definedName>
    <definedName name="GK32K" localSheetId="16">#REF!</definedName>
    <definedName name="GK32K" localSheetId="17">#REF!</definedName>
    <definedName name="GK32K">#REF!</definedName>
    <definedName name="GK3K" localSheetId="12">#REF!</definedName>
    <definedName name="GK3K" localSheetId="14">#REF!</definedName>
    <definedName name="GK3K" localSheetId="16">#REF!</definedName>
    <definedName name="GK3K" localSheetId="17">#REF!</definedName>
    <definedName name="GK3K">#REF!</definedName>
    <definedName name="GK4K" localSheetId="12">#REF!</definedName>
    <definedName name="GK4K" localSheetId="14">#REF!</definedName>
    <definedName name="GK4K" localSheetId="16">#REF!</definedName>
    <definedName name="GK4K" localSheetId="17">#REF!</definedName>
    <definedName name="GK4K">#REF!</definedName>
    <definedName name="GK5K" localSheetId="12">#REF!</definedName>
    <definedName name="GK5K" localSheetId="14">#REF!</definedName>
    <definedName name="GK5K" localSheetId="16">#REF!</definedName>
    <definedName name="GK5K" localSheetId="17">#REF!</definedName>
    <definedName name="GK5K">#REF!</definedName>
    <definedName name="GK6K" localSheetId="12">#REF!</definedName>
    <definedName name="GK6K" localSheetId="14">#REF!</definedName>
    <definedName name="GK6K" localSheetId="16">#REF!</definedName>
    <definedName name="GK6K" localSheetId="17">#REF!</definedName>
    <definedName name="GK6K">#REF!</definedName>
    <definedName name="GK7K" localSheetId="12">#REF!</definedName>
    <definedName name="GK7K" localSheetId="14">#REF!</definedName>
    <definedName name="GK7K" localSheetId="16">#REF!</definedName>
    <definedName name="GK7K" localSheetId="17">#REF!</definedName>
    <definedName name="GK7K">#REF!</definedName>
    <definedName name="GK8K" localSheetId="12">#REF!</definedName>
    <definedName name="GK8K" localSheetId="14">#REF!</definedName>
    <definedName name="GK8K" localSheetId="16">#REF!</definedName>
    <definedName name="GK8K" localSheetId="17">#REF!</definedName>
    <definedName name="GK8K">#REF!</definedName>
    <definedName name="Gmslct" localSheetId="12">#REF!</definedName>
    <definedName name="Gmslct" localSheetId="14">#REF!</definedName>
    <definedName name="Gmslct" localSheetId="16">#REF!</definedName>
    <definedName name="Gmslct" localSheetId="17">#REF!</definedName>
    <definedName name="Gmslct">#REF!</definedName>
    <definedName name="GN10N" localSheetId="12">#REF!</definedName>
    <definedName name="GN10N" localSheetId="14">#REF!</definedName>
    <definedName name="GN10N" localSheetId="16">#REF!</definedName>
    <definedName name="GN10N" localSheetId="17">#REF!</definedName>
    <definedName name="GN10N">#REF!</definedName>
    <definedName name="GN11N" localSheetId="12">#REF!</definedName>
    <definedName name="GN11N" localSheetId="14">#REF!</definedName>
    <definedName name="GN11N" localSheetId="16">#REF!</definedName>
    <definedName name="GN11N" localSheetId="17">#REF!</definedName>
    <definedName name="GN11N">#REF!</definedName>
    <definedName name="GN12N" localSheetId="12">#REF!</definedName>
    <definedName name="GN12N" localSheetId="14">#REF!</definedName>
    <definedName name="GN12N" localSheetId="16">#REF!</definedName>
    <definedName name="GN12N" localSheetId="17">#REF!</definedName>
    <definedName name="GN12N">#REF!</definedName>
    <definedName name="GN13N" localSheetId="12">#REF!</definedName>
    <definedName name="GN13N" localSheetId="14">#REF!</definedName>
    <definedName name="GN13N" localSheetId="16">#REF!</definedName>
    <definedName name="GN13N" localSheetId="17">#REF!</definedName>
    <definedName name="GN13N">#REF!</definedName>
    <definedName name="GN14N" localSheetId="12">#REF!</definedName>
    <definedName name="GN14N" localSheetId="14">#REF!</definedName>
    <definedName name="GN14N" localSheetId="16">#REF!</definedName>
    <definedName name="GN14N" localSheetId="17">#REF!</definedName>
    <definedName name="GN14N">#REF!</definedName>
    <definedName name="GN15N" localSheetId="12">#REF!</definedName>
    <definedName name="GN15N" localSheetId="14">#REF!</definedName>
    <definedName name="GN15N" localSheetId="16">#REF!</definedName>
    <definedName name="GN15N" localSheetId="17">#REF!</definedName>
    <definedName name="GN15N">#REF!</definedName>
    <definedName name="GN16N" localSheetId="12">#REF!</definedName>
    <definedName name="GN16N" localSheetId="14">#REF!</definedName>
    <definedName name="GN16N" localSheetId="16">#REF!</definedName>
    <definedName name="GN16N" localSheetId="17">#REF!</definedName>
    <definedName name="GN16N">#REF!</definedName>
    <definedName name="GN17N" localSheetId="12">#REF!</definedName>
    <definedName name="GN17N" localSheetId="14">#REF!</definedName>
    <definedName name="GN17N" localSheetId="16">#REF!</definedName>
    <definedName name="GN17N" localSheetId="17">#REF!</definedName>
    <definedName name="GN17N">#REF!</definedName>
    <definedName name="GN18N" localSheetId="12">#REF!</definedName>
    <definedName name="GN18N" localSheetId="14">#REF!</definedName>
    <definedName name="GN18N" localSheetId="16">#REF!</definedName>
    <definedName name="GN18N" localSheetId="17">#REF!</definedName>
    <definedName name="GN18N">#REF!</definedName>
    <definedName name="GN19N" localSheetId="12">#REF!</definedName>
    <definedName name="GN19N" localSheetId="14">#REF!</definedName>
    <definedName name="GN19N" localSheetId="16">#REF!</definedName>
    <definedName name="GN19N" localSheetId="17">#REF!</definedName>
    <definedName name="GN19N">#REF!</definedName>
    <definedName name="GN1N" localSheetId="12">#REF!</definedName>
    <definedName name="GN1N" localSheetId="14">#REF!</definedName>
    <definedName name="GN1N" localSheetId="16">#REF!</definedName>
    <definedName name="GN1N" localSheetId="17">#REF!</definedName>
    <definedName name="GN1N">#REF!</definedName>
    <definedName name="GN20N" localSheetId="12">#REF!</definedName>
    <definedName name="GN20N" localSheetId="14">#REF!</definedName>
    <definedName name="GN20N" localSheetId="16">#REF!</definedName>
    <definedName name="GN20N" localSheetId="17">#REF!</definedName>
    <definedName name="GN20N">#REF!</definedName>
    <definedName name="GN21N" localSheetId="12">#REF!</definedName>
    <definedName name="GN21N" localSheetId="14">#REF!</definedName>
    <definedName name="GN21N" localSheetId="16">#REF!</definedName>
    <definedName name="GN21N" localSheetId="17">#REF!</definedName>
    <definedName name="GN21N">#REF!</definedName>
    <definedName name="GN22N" localSheetId="12">#REF!</definedName>
    <definedName name="GN22N" localSheetId="14">#REF!</definedName>
    <definedName name="GN22N" localSheetId="16">#REF!</definedName>
    <definedName name="GN22N" localSheetId="17">#REF!</definedName>
    <definedName name="GN22N">#REF!</definedName>
    <definedName name="GN23N" localSheetId="12">#REF!</definedName>
    <definedName name="GN23N" localSheetId="14">#REF!</definedName>
    <definedName name="GN23N" localSheetId="16">#REF!</definedName>
    <definedName name="GN23N" localSheetId="17">#REF!</definedName>
    <definedName name="GN23N">#REF!</definedName>
    <definedName name="GN24N" localSheetId="12">#REF!</definedName>
    <definedName name="GN24N" localSheetId="14">#REF!</definedName>
    <definedName name="GN24N" localSheetId="16">#REF!</definedName>
    <definedName name="GN24N" localSheetId="17">#REF!</definedName>
    <definedName name="GN24N">#REF!</definedName>
    <definedName name="GN25N" localSheetId="12">#REF!</definedName>
    <definedName name="GN25N" localSheetId="14">#REF!</definedName>
    <definedName name="GN25N" localSheetId="16">#REF!</definedName>
    <definedName name="GN25N" localSheetId="17">#REF!</definedName>
    <definedName name="GN25N">#REF!</definedName>
    <definedName name="GN27N" localSheetId="12">#REF!</definedName>
    <definedName name="GN27N" localSheetId="14">#REF!</definedName>
    <definedName name="GN27N" localSheetId="16">#REF!</definedName>
    <definedName name="GN27N" localSheetId="17">#REF!</definedName>
    <definedName name="GN27N">#REF!</definedName>
    <definedName name="GN2N" localSheetId="12">#REF!</definedName>
    <definedName name="GN2N" localSheetId="14">#REF!</definedName>
    <definedName name="GN2N" localSheetId="16">#REF!</definedName>
    <definedName name="GN2N" localSheetId="17">#REF!</definedName>
    <definedName name="GN2N">#REF!</definedName>
    <definedName name="GN3N" localSheetId="12">#REF!</definedName>
    <definedName name="GN3N" localSheetId="14">#REF!</definedName>
    <definedName name="GN3N" localSheetId="16">#REF!</definedName>
    <definedName name="GN3N" localSheetId="17">#REF!</definedName>
    <definedName name="GN3N">#REF!</definedName>
    <definedName name="GN4N" localSheetId="12">#REF!</definedName>
    <definedName name="GN4N" localSheetId="14">#REF!</definedName>
    <definedName name="GN4N" localSheetId="16">#REF!</definedName>
    <definedName name="GN4N" localSheetId="17">#REF!</definedName>
    <definedName name="GN4N">#REF!</definedName>
    <definedName name="GN5N" localSheetId="12">#REF!</definedName>
    <definedName name="GN5N" localSheetId="14">#REF!</definedName>
    <definedName name="GN5N" localSheetId="16">#REF!</definedName>
    <definedName name="GN5N" localSheetId="17">#REF!</definedName>
    <definedName name="GN5N">#REF!</definedName>
    <definedName name="GN6N" localSheetId="12">#REF!</definedName>
    <definedName name="GN6N" localSheetId="14">#REF!</definedName>
    <definedName name="GN6N" localSheetId="16">#REF!</definedName>
    <definedName name="GN6N" localSheetId="17">#REF!</definedName>
    <definedName name="GN6N">#REF!</definedName>
    <definedName name="GN7N" localSheetId="12">#REF!</definedName>
    <definedName name="GN7N" localSheetId="14">#REF!</definedName>
    <definedName name="GN7N" localSheetId="16">#REF!</definedName>
    <definedName name="GN7N" localSheetId="17">#REF!</definedName>
    <definedName name="GN7N">#REF!</definedName>
    <definedName name="GN8N" localSheetId="12">#REF!</definedName>
    <definedName name="GN8N" localSheetId="14">#REF!</definedName>
    <definedName name="GN8N" localSheetId="16">#REF!</definedName>
    <definedName name="GN8N" localSheetId="17">#REF!</definedName>
    <definedName name="GN8N">#REF!</definedName>
    <definedName name="h">'[8]プラズマ用灰量計算（低質ごみ）'!$D$28</definedName>
    <definedName name="H_20deg_10ata_W">[9]基本定数等!$C$21</definedName>
    <definedName name="H_20deg_3ata_W">[11]基本定数等!$C$22</definedName>
    <definedName name="H_20deg_air">[9]基本定数等!$C$19</definedName>
    <definedName name="H_3">[4]設備電力!$H$52</definedName>
    <definedName name="H_4">[4]設備電力!$H$57</definedName>
    <definedName name="H_7">[4]設備電力!$H$75</definedName>
    <definedName name="heater1">[3]設備電力!$C$99</definedName>
    <definedName name="heater数量">[3]設備電力!$J$100</definedName>
    <definedName name="HHHH" localSheetId="5">#REF!</definedName>
    <definedName name="HHHH" localSheetId="6">#REF!</definedName>
    <definedName name="HHHH" localSheetId="12">#REF!</definedName>
    <definedName name="HHHH" localSheetId="14">#REF!</definedName>
    <definedName name="HHHH" localSheetId="16">#REF!</definedName>
    <definedName name="HHHH" localSheetId="17">#REF!</definedName>
    <definedName name="HHHH">#REF!</definedName>
    <definedName name="hoist1">[3]設備電力!$C$77</definedName>
    <definedName name="hoist数量">[3]設備電力!$J$78</definedName>
    <definedName name="Hyousoku" localSheetId="5">#REF!</definedName>
    <definedName name="Hyousoku" localSheetId="6">#REF!</definedName>
    <definedName name="Hyousoku" localSheetId="12">#REF!</definedName>
    <definedName name="Hyousoku" localSheetId="14">#REF!</definedName>
    <definedName name="Hyousoku" localSheetId="16">#REF!</definedName>
    <definedName name="Hyousoku" localSheetId="17">#REF!</definedName>
    <definedName name="Hyousoku">#REF!</definedName>
    <definedName name="HyousokuArea" localSheetId="5">#REF!</definedName>
    <definedName name="HyousokuArea" localSheetId="6">#REF!</definedName>
    <definedName name="HyousokuArea" localSheetId="12">#REF!</definedName>
    <definedName name="HyousokuArea" localSheetId="14">#REF!</definedName>
    <definedName name="HyousokuArea" localSheetId="16">#REF!</definedName>
    <definedName name="HyousokuArea" localSheetId="17">#REF!</definedName>
    <definedName name="HyousokuArea">#REF!</definedName>
    <definedName name="HyousokuEnd" localSheetId="5">#REF!</definedName>
    <definedName name="HyousokuEnd" localSheetId="6">#REF!</definedName>
    <definedName name="HyousokuEnd" localSheetId="12">#REF!</definedName>
    <definedName name="HyousokuEnd" localSheetId="14">#REF!</definedName>
    <definedName name="HyousokuEnd" localSheetId="16">#REF!</definedName>
    <definedName name="HyousokuEnd" localSheetId="17">#REF!</definedName>
    <definedName name="HyousokuEnd">#REF!</definedName>
    <definedName name="Hyoutou" localSheetId="12">#REF!</definedName>
    <definedName name="Hyoutou" localSheetId="14">#REF!</definedName>
    <definedName name="Hyoutou" localSheetId="16">#REF!</definedName>
    <definedName name="Hyoutou" localSheetId="17">#REF!</definedName>
    <definedName name="Hyoutou">#REF!</definedName>
    <definedName name="i">'[8]プラズマ用灰量計算（低質ごみ）'!$D$28</definedName>
    <definedName name="III" localSheetId="5">#REF!</definedName>
    <definedName name="III" localSheetId="6">#REF!</definedName>
    <definedName name="III" localSheetId="12">#REF!</definedName>
    <definedName name="III" localSheetId="14">#REF!</definedName>
    <definedName name="III" localSheetId="16">#REF!</definedName>
    <definedName name="III" localSheetId="17">#REF!</definedName>
    <definedName name="III">#REF!</definedName>
    <definedName name="index3" localSheetId="5">[1]Input!#REF!</definedName>
    <definedName name="index3" localSheetId="6">[1]Input!#REF!</definedName>
    <definedName name="index3" localSheetId="12">[1]Input!#REF!</definedName>
    <definedName name="index3" localSheetId="14">[1]Input!#REF!</definedName>
    <definedName name="index3" localSheetId="16">[1]Input!#REF!</definedName>
    <definedName name="index3" localSheetId="17">[1]Input!#REF!</definedName>
    <definedName name="index3">[1]Input!#REF!</definedName>
    <definedName name="index4" localSheetId="5">[1]Input!#REF!</definedName>
    <definedName name="index4" localSheetId="6">[1]Input!#REF!</definedName>
    <definedName name="index4" localSheetId="12">[1]Input!#REF!</definedName>
    <definedName name="index4" localSheetId="14">[1]Input!#REF!</definedName>
    <definedName name="index4" localSheetId="16">[1]Input!#REF!</definedName>
    <definedName name="index4" localSheetId="17">[1]Input!#REF!</definedName>
    <definedName name="index4">[1]Input!#REF!</definedName>
    <definedName name="IRR">[10]財務諸表!$A$179:$C$179</definedName>
    <definedName name="J" localSheetId="5">#REF!</definedName>
    <definedName name="J" localSheetId="6">#REF!</definedName>
    <definedName name="J" localSheetId="12">#REF!</definedName>
    <definedName name="J" localSheetId="14">#REF!</definedName>
    <definedName name="J" localSheetId="16">#REF!</definedName>
    <definedName name="J" localSheetId="17">#REF!</definedName>
    <definedName name="J">#REF!</definedName>
    <definedName name="JJJJ" localSheetId="5">#REF!</definedName>
    <definedName name="JJJJ" localSheetId="6">#REF!</definedName>
    <definedName name="JJJJ" localSheetId="12">#REF!</definedName>
    <definedName name="JJJJ" localSheetId="14">#REF!</definedName>
    <definedName name="JJJJ" localSheetId="16">#REF!</definedName>
    <definedName name="JJJJ" localSheetId="17">#REF!</definedName>
    <definedName name="JJJJ">#REF!</definedName>
    <definedName name="k">'[8]プラズマ用灰量計算（低質ごみ）'!$D$41</definedName>
    <definedName name="KKKK" localSheetId="5">#REF!</definedName>
    <definedName name="KKKK" localSheetId="6">#REF!</definedName>
    <definedName name="KKKK" localSheetId="12">#REF!</definedName>
    <definedName name="KKKK" localSheetId="14">#REF!</definedName>
    <definedName name="KKKK" localSheetId="16">#REF!</definedName>
    <definedName name="KKKK" localSheetId="17">#REF!</definedName>
    <definedName name="KKKK">#REF!</definedName>
    <definedName name="l">'[8]プラズマ用灰量計算（低質ごみ）'!$D$23</definedName>
    <definedName name="Ld10a">[7]寸法計画!$H$214</definedName>
    <definedName name="Ld10b">[7]寸法計画!$H$215</definedName>
    <definedName name="Ld4a">[3]設備電力!$J$39</definedName>
    <definedName name="Ld4b">[3]設備電力!$J$40</definedName>
    <definedName name="Ld5a">[7]寸法計画!$H$186</definedName>
    <definedName name="Ld5b">[7]寸法計画!$H$187</definedName>
    <definedName name="Ld6a">[3]設備電力!$J$48</definedName>
    <definedName name="Ld6b">[3]設備電力!$J$49</definedName>
    <definedName name="Ld8a">[3]設備電力!$J$61</definedName>
    <definedName name="Ld8b">[3]設備電力!$J$62</definedName>
    <definedName name="LdB">[3]設備電力!$J$95</definedName>
    <definedName name="LdC">[3]設備電力!$J$98</definedName>
    <definedName name="limcount" hidden="1">1</definedName>
    <definedName name="LLL" localSheetId="5">#REF!</definedName>
    <definedName name="LLL" localSheetId="6">#REF!</definedName>
    <definedName name="LLL" localSheetId="12">#REF!</definedName>
    <definedName name="LLL" localSheetId="14">#REF!</definedName>
    <definedName name="LLL" localSheetId="16">#REF!</definedName>
    <definedName name="LLL" localSheetId="17">#REF!</definedName>
    <definedName name="LLL">#REF!</definedName>
    <definedName name="loss1" localSheetId="5">[1]Input!#REF!</definedName>
    <definedName name="loss1" localSheetId="6">[1]Input!#REF!</definedName>
    <definedName name="loss1" localSheetId="12">[1]Input!#REF!</definedName>
    <definedName name="loss1" localSheetId="14">[1]Input!#REF!</definedName>
    <definedName name="loss1" localSheetId="16">[1]Input!#REF!</definedName>
    <definedName name="loss1" localSheetId="17">[1]Input!#REF!</definedName>
    <definedName name="loss1">[1]Input!#REF!</definedName>
    <definedName name="loss10" localSheetId="5">[1]Input!#REF!</definedName>
    <definedName name="loss10" localSheetId="6">[1]Input!#REF!</definedName>
    <definedName name="loss10" localSheetId="12">[1]Input!#REF!</definedName>
    <definedName name="loss10" localSheetId="14">[1]Input!#REF!</definedName>
    <definedName name="loss10" localSheetId="16">[1]Input!#REF!</definedName>
    <definedName name="loss10" localSheetId="17">[1]Input!#REF!</definedName>
    <definedName name="loss10">[1]Input!#REF!</definedName>
    <definedName name="loss11" localSheetId="12">[1]Input!#REF!</definedName>
    <definedName name="loss11" localSheetId="14">[1]Input!#REF!</definedName>
    <definedName name="loss11" localSheetId="16">[1]Input!#REF!</definedName>
    <definedName name="loss11" localSheetId="17">[1]Input!#REF!</definedName>
    <definedName name="loss11">[1]Input!#REF!</definedName>
    <definedName name="loss12" localSheetId="12">[1]Input!#REF!</definedName>
    <definedName name="loss12" localSheetId="14">[1]Input!#REF!</definedName>
    <definedName name="loss12" localSheetId="16">[1]Input!#REF!</definedName>
    <definedName name="loss12" localSheetId="17">[1]Input!#REF!</definedName>
    <definedName name="loss12">[1]Input!#REF!</definedName>
    <definedName name="loss13" localSheetId="12">[1]Input!#REF!</definedName>
    <definedName name="loss13" localSheetId="14">[1]Input!#REF!</definedName>
    <definedName name="loss13" localSheetId="16">[1]Input!#REF!</definedName>
    <definedName name="loss13" localSheetId="17">[1]Input!#REF!</definedName>
    <definedName name="loss13">[1]Input!#REF!</definedName>
    <definedName name="loss14" localSheetId="12">[1]Input!#REF!</definedName>
    <definedName name="loss14" localSheetId="14">[1]Input!#REF!</definedName>
    <definedName name="loss14" localSheetId="16">[1]Input!#REF!</definedName>
    <definedName name="loss14" localSheetId="17">[1]Input!#REF!</definedName>
    <definedName name="loss14">[1]Input!#REF!</definedName>
    <definedName name="loss2" localSheetId="12">[1]Input!#REF!</definedName>
    <definedName name="loss2" localSheetId="14">[1]Input!#REF!</definedName>
    <definedName name="loss2" localSheetId="16">[1]Input!#REF!</definedName>
    <definedName name="loss2" localSheetId="17">[1]Input!#REF!</definedName>
    <definedName name="loss2">[1]Input!#REF!</definedName>
    <definedName name="loss3" localSheetId="12">[1]Input!#REF!</definedName>
    <definedName name="loss3" localSheetId="14">[1]Input!#REF!</definedName>
    <definedName name="loss3" localSheetId="16">[1]Input!#REF!</definedName>
    <definedName name="loss3" localSheetId="17">[1]Input!#REF!</definedName>
    <definedName name="loss3">[1]Input!#REF!</definedName>
    <definedName name="loss4" localSheetId="12">[1]Input!#REF!</definedName>
    <definedName name="loss4" localSheetId="14">[1]Input!#REF!</definedName>
    <definedName name="loss4" localSheetId="16">[1]Input!#REF!</definedName>
    <definedName name="loss4" localSheetId="17">[1]Input!#REF!</definedName>
    <definedName name="loss4">[1]Input!#REF!</definedName>
    <definedName name="loss5" localSheetId="12">[1]Input!#REF!</definedName>
    <definedName name="loss5" localSheetId="14">[1]Input!#REF!</definedName>
    <definedName name="loss5" localSheetId="16">[1]Input!#REF!</definedName>
    <definedName name="loss5" localSheetId="17">[1]Input!#REF!</definedName>
    <definedName name="loss5">[1]Input!#REF!</definedName>
    <definedName name="loss6" localSheetId="12">[1]Input!#REF!</definedName>
    <definedName name="loss6" localSheetId="14">[1]Input!#REF!</definedName>
    <definedName name="loss6" localSheetId="16">[1]Input!#REF!</definedName>
    <definedName name="loss6" localSheetId="17">[1]Input!#REF!</definedName>
    <definedName name="loss6">[1]Input!#REF!</definedName>
    <definedName name="loss7" localSheetId="12">[1]Input!#REF!</definedName>
    <definedName name="loss7" localSheetId="14">[1]Input!#REF!</definedName>
    <definedName name="loss7" localSheetId="16">[1]Input!#REF!</definedName>
    <definedName name="loss7" localSheetId="17">[1]Input!#REF!</definedName>
    <definedName name="loss7">[1]Input!#REF!</definedName>
    <definedName name="loss8" localSheetId="12">[1]Input!#REF!</definedName>
    <definedName name="loss8" localSheetId="14">[1]Input!#REF!</definedName>
    <definedName name="loss8" localSheetId="16">[1]Input!#REF!</definedName>
    <definedName name="loss8" localSheetId="17">[1]Input!#REF!</definedName>
    <definedName name="loss8">[1]Input!#REF!</definedName>
    <definedName name="loss9" localSheetId="12">[1]Input!#REF!</definedName>
    <definedName name="loss9" localSheetId="14">[1]Input!#REF!</definedName>
    <definedName name="loss9" localSheetId="16">[1]Input!#REF!</definedName>
    <definedName name="loss9" localSheetId="17">[1]Input!#REF!</definedName>
    <definedName name="loss9">[1]Input!#REF!</definedName>
    <definedName name="m">'[8]プラズマ用灰量計算（低質ごみ）'!$D$12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cro1" localSheetId="5">'9-3（添付資料）'!Macro1</definedName>
    <definedName name="Macro1">#N/A</definedName>
    <definedName name="macro10" localSheetId="5">'9-3（添付資料）'!Macro3</definedName>
    <definedName name="macro10" localSheetId="6">[0]!Macro3</definedName>
    <definedName name="macro10">[0]!Macro3</definedName>
    <definedName name="Macro2" localSheetId="5">'9-3（添付資料）'!Macro2</definedName>
    <definedName name="Macro2" localSheetId="6">'様式９-３-１'!Macro2</definedName>
    <definedName name="Macro2">[0]!Macro2</definedName>
    <definedName name="Macro3" localSheetId="5">#N/A</definedName>
    <definedName name="Macro3">#N/A</definedName>
    <definedName name="macro9" localSheetId="5">'9-3（添付資料）'!Macro1</definedName>
    <definedName name="macro9" localSheetId="6">[0]!Macro1</definedName>
    <definedName name="macro9">[0]!Macro1</definedName>
    <definedName name="macro9_1" localSheetId="5">'9-3（添付資料）'!Macro2</definedName>
    <definedName name="macro9_1" localSheetId="6">'様式９-３-１'!Macro2</definedName>
    <definedName name="macro9_1">[0]!Macro2</definedName>
    <definedName name="macro9_11">#N/A</definedName>
    <definedName name="macro9_2" localSheetId="5">[0]!集計表0404②</definedName>
    <definedName name="macro9_2" localSheetId="6">[0]!集計表0404②</definedName>
    <definedName name="macro9_2">[0]!集計表0404②</definedName>
    <definedName name="mav" localSheetId="5">#REF!</definedName>
    <definedName name="mav" localSheetId="6">#REF!</definedName>
    <definedName name="mav" localSheetId="12">#REF!</definedName>
    <definedName name="mav" localSheetId="14">#REF!</definedName>
    <definedName name="mav" localSheetId="16">#REF!</definedName>
    <definedName name="mav" localSheetId="17">#REF!</definedName>
    <definedName name="mav">#REF!</definedName>
    <definedName name="mavex" localSheetId="5">#REF!</definedName>
    <definedName name="mavex" localSheetId="6">#REF!</definedName>
    <definedName name="mavex" localSheetId="12">#REF!</definedName>
    <definedName name="mavex" localSheetId="14">#REF!</definedName>
    <definedName name="mavex" localSheetId="16">#REF!</definedName>
    <definedName name="mavex" localSheetId="17">#REF!</definedName>
    <definedName name="mavex">#REF!</definedName>
    <definedName name="MMMM" localSheetId="5">#REF!</definedName>
    <definedName name="MMMM" localSheetId="6">#REF!</definedName>
    <definedName name="MMMM" localSheetId="12">#REF!</definedName>
    <definedName name="MMMM" localSheetId="14">#REF!</definedName>
    <definedName name="MMMM" localSheetId="16">#REF!</definedName>
    <definedName name="MMMM" localSheetId="17">#REF!</definedName>
    <definedName name="MMMM">#REF!</definedName>
    <definedName name="Module1.計算" localSheetId="5">'9-3（添付資料）'!Module1.計算</definedName>
    <definedName name="Module1.計算">#N/A</definedName>
    <definedName name="Module1.計算_1" localSheetId="5">'9-3（添付資料）'!Module1.計算_1</definedName>
    <definedName name="Module1.計算_1">#N/A</definedName>
    <definedName name="Module2.計算" localSheetId="5">'9-3（添付資料）'!Module2.計算</definedName>
    <definedName name="Module2.計算">#N/A</definedName>
    <definedName name="n">'[8]プラズマ用灰量計算（低質ごみ）'!$D$24</definedName>
    <definedName name="nen" localSheetId="5">#REF!</definedName>
    <definedName name="nen" localSheetId="6">#REF!</definedName>
    <definedName name="nen" localSheetId="12">#REF!</definedName>
    <definedName name="nen" localSheetId="14">#REF!</definedName>
    <definedName name="nen" localSheetId="16">#REF!</definedName>
    <definedName name="nen" localSheetId="17">#REF!</definedName>
    <definedName name="nen">#REF!</definedName>
    <definedName name="NNN" localSheetId="5">#REF!</definedName>
    <definedName name="NNN" localSheetId="6">#REF!</definedName>
    <definedName name="NNN" localSheetId="12">#REF!</definedName>
    <definedName name="NNN" localSheetId="14">#REF!</definedName>
    <definedName name="NNN" localSheetId="16">#REF!</definedName>
    <definedName name="NNN" localSheetId="17">#REF!</definedName>
    <definedName name="NNN">#REF!</definedName>
    <definedName name="No1BH">"四角形 49"</definedName>
    <definedName name="Nr" localSheetId="5">#REF!</definedName>
    <definedName name="Nr" localSheetId="6">#REF!</definedName>
    <definedName name="Nr" localSheetId="12">#REF!</definedName>
    <definedName name="Nr" localSheetId="14">#REF!</definedName>
    <definedName name="Nr" localSheetId="16">#REF!</definedName>
    <definedName name="Nr" localSheetId="17">#REF!</definedName>
    <definedName name="Nr">#REF!</definedName>
    <definedName name="Ns" localSheetId="5">#REF!</definedName>
    <definedName name="Ns" localSheetId="6">#REF!</definedName>
    <definedName name="Ns" localSheetId="12">#REF!</definedName>
    <definedName name="Ns" localSheetId="14">#REF!</definedName>
    <definedName name="Ns" localSheetId="16">#REF!</definedName>
    <definedName name="Ns" localSheetId="17">#REF!</definedName>
    <definedName name="Ns">#REF!</definedName>
    <definedName name="o">'[8]プラズマ用灰量計算（低質ごみ）'!$D$17</definedName>
    <definedName name="OM引き差異" localSheetId="5">#REF!</definedName>
    <definedName name="OM引き差異" localSheetId="6">#REF!</definedName>
    <definedName name="OM引き差異" localSheetId="12">#REF!</definedName>
    <definedName name="OM引き差異" localSheetId="14">#REF!</definedName>
    <definedName name="OM引き差異" localSheetId="16">#REF!</definedName>
    <definedName name="OM引き差異" localSheetId="17">#REF!</definedName>
    <definedName name="OM引き差異">#REF!</definedName>
    <definedName name="OM差異" localSheetId="6">#REF!</definedName>
    <definedName name="OM差異" localSheetId="12">#REF!</definedName>
    <definedName name="OM差異" localSheetId="14">#REF!</definedName>
    <definedName name="OM差異" localSheetId="16">#REF!</definedName>
    <definedName name="OM差異" localSheetId="17">#REF!</definedName>
    <definedName name="OM差異">#REF!</definedName>
    <definedName name="OOO" localSheetId="6">#REF!</definedName>
    <definedName name="OOO" localSheetId="12">#REF!</definedName>
    <definedName name="OOO" localSheetId="14">#REF!</definedName>
    <definedName name="OOO" localSheetId="16">#REF!</definedName>
    <definedName name="OOO" localSheetId="17">#REF!</definedName>
    <definedName name="OOO">#REF!</definedName>
    <definedName name="p">'[8]プラズマ用灰量計算（低質ごみ）'!$D$6</definedName>
    <definedName name="PCWBS名称" localSheetId="5">#REF!</definedName>
    <definedName name="PCWBS名称" localSheetId="6">#REF!</definedName>
    <definedName name="PCWBS名称" localSheetId="12">#REF!</definedName>
    <definedName name="PCWBS名称" localSheetId="14">#REF!</definedName>
    <definedName name="PCWBS名称" localSheetId="16">#REF!</definedName>
    <definedName name="PCWBS名称" localSheetId="17">#REF!</definedName>
    <definedName name="PCWBS名称">#REF!</definedName>
    <definedName name="PFI事業の公共収支表">[10]財務諸表!$A$245:$C$245</definedName>
    <definedName name="PFI事業詳細条件">[10]詳細条件!$B$5</definedName>
    <definedName name="PPP" localSheetId="5">#REF!</definedName>
    <definedName name="PPP" localSheetId="6">#REF!</definedName>
    <definedName name="PPP" localSheetId="12">#REF!</definedName>
    <definedName name="PPP" localSheetId="14">#REF!</definedName>
    <definedName name="PPP" localSheetId="16">#REF!</definedName>
    <definedName name="PPP" localSheetId="17">#REF!</definedName>
    <definedName name="PPP">#REF!</definedName>
    <definedName name="price1" localSheetId="5">[1]Input!#REF!</definedName>
    <definedName name="price1" localSheetId="6">[1]Input!#REF!</definedName>
    <definedName name="price1" localSheetId="12">[1]Input!#REF!</definedName>
    <definedName name="price1" localSheetId="14">[1]Input!#REF!</definedName>
    <definedName name="price1" localSheetId="16">[1]Input!#REF!</definedName>
    <definedName name="price1" localSheetId="17">[1]Input!#REF!</definedName>
    <definedName name="price1">[1]Input!#REF!</definedName>
    <definedName name="price2" localSheetId="5">[1]Input!#REF!</definedName>
    <definedName name="price2" localSheetId="6">[1]Input!#REF!</definedName>
    <definedName name="price2" localSheetId="12">[1]Input!#REF!</definedName>
    <definedName name="price2" localSheetId="14">[1]Input!#REF!</definedName>
    <definedName name="price2" localSheetId="16">[1]Input!#REF!</definedName>
    <definedName name="price2" localSheetId="17">[1]Input!#REF!</definedName>
    <definedName name="price2">[1]Input!#REF!</definedName>
    <definedName name="price3" localSheetId="12">[1]Input!#REF!</definedName>
    <definedName name="price3" localSheetId="14">[1]Input!#REF!</definedName>
    <definedName name="price3" localSheetId="16">[1]Input!#REF!</definedName>
    <definedName name="price3" localSheetId="17">[1]Input!#REF!</definedName>
    <definedName name="price3">[1]Input!#REF!</definedName>
    <definedName name="price4" localSheetId="12">[1]Input!#REF!</definedName>
    <definedName name="price4" localSheetId="14">[1]Input!#REF!</definedName>
    <definedName name="price4" localSheetId="16">[1]Input!#REF!</definedName>
    <definedName name="price4" localSheetId="17">[1]Input!#REF!</definedName>
    <definedName name="price4">[1]Input!#REF!</definedName>
    <definedName name="price5" localSheetId="12">[1]Input!#REF!</definedName>
    <definedName name="price5" localSheetId="14">[1]Input!#REF!</definedName>
    <definedName name="price5" localSheetId="16">[1]Input!#REF!</definedName>
    <definedName name="price5" localSheetId="17">[1]Input!#REF!</definedName>
    <definedName name="price5">[1]Input!#REF!</definedName>
    <definedName name="price6" localSheetId="12">[1]Input!#REF!</definedName>
    <definedName name="price6" localSheetId="14">[1]Input!#REF!</definedName>
    <definedName name="price6" localSheetId="16">[1]Input!#REF!</definedName>
    <definedName name="price6" localSheetId="17">[1]Input!#REF!</definedName>
    <definedName name="price6">[1]Input!#REF!</definedName>
    <definedName name="price7" localSheetId="12">[1]Input!#REF!</definedName>
    <definedName name="price7" localSheetId="14">[1]Input!#REF!</definedName>
    <definedName name="price7" localSheetId="16">[1]Input!#REF!</definedName>
    <definedName name="price7" localSheetId="17">[1]Input!#REF!</definedName>
    <definedName name="price7">[1]Input!#REF!</definedName>
    <definedName name="ＰＲＩＮＴ" localSheetId="5">#REF!:#REF!</definedName>
    <definedName name="ＰＲＩＮＴ" localSheetId="6">#REF!:#REF!</definedName>
    <definedName name="ＰＲＩＮＴ" localSheetId="12">#REF!:#REF!</definedName>
    <definedName name="ＰＲＩＮＴ" localSheetId="14">#REF!:#REF!</definedName>
    <definedName name="ＰＲＩＮＴ" localSheetId="16">#REF!:#REF!</definedName>
    <definedName name="ＰＲＩＮＴ" localSheetId="17">#REF!:#REF!</definedName>
    <definedName name="ＰＲＩＮＴ">#REF!:#REF!</definedName>
    <definedName name="_xlnm.Print_Area" localSheetId="5">'9-3（添付資料）'!$A$1:$I$44</definedName>
    <definedName name="_xlnm.Print_Area" localSheetId="1">'様式9-1'!$B$2:$AD$14</definedName>
    <definedName name="_xlnm.Print_Area" localSheetId="18">'様式9-10-1'!$B$2:$AE$40</definedName>
    <definedName name="_xlnm.Print_Area" localSheetId="19">'様式9-10-2'!$B$2:$AD$25</definedName>
    <definedName name="_xlnm.Print_Area" localSheetId="2">'様式9-2-1（エネ）'!$B$3:$AJ$58</definedName>
    <definedName name="_xlnm.Print_Area" localSheetId="3">'様式9-2-2（マテ）'!$B$3:$AC$50</definedName>
    <definedName name="_xlnm.Print_Area" localSheetId="4">'様式9-3'!$B$1:$Z$22</definedName>
    <definedName name="_xlnm.Print_Area" localSheetId="7">'様式9-4'!$B$1:$M$8</definedName>
    <definedName name="_xlnm.Print_Area" localSheetId="8">'様式9-5'!$B$1:$I$12</definedName>
    <definedName name="_xlnm.Print_Area" localSheetId="9">'様式9-6-1'!$B$1:$Z$52</definedName>
    <definedName name="_xlnm.Print_Area" localSheetId="10">'様式9-6-2'!$B$1:$X$44</definedName>
    <definedName name="_xlnm.Print_Area" localSheetId="11">'様式9-7-1（エネ）'!$B$1:$X$62</definedName>
    <definedName name="_xlnm.Print_Area" localSheetId="12">'様式9-7-2 (マテ)'!$B$1:$N$61</definedName>
    <definedName name="_xlnm.Print_Area" localSheetId="13">'様式9-8-1（エネ）'!$B$1:$Y$38</definedName>
    <definedName name="_xlnm.Print_Area" localSheetId="14">'様式9-8-2 (マテ)'!$B$1:$O$37</definedName>
    <definedName name="_xlnm.Print_Area" localSheetId="15">'様式9-9-1（エネ）'!$C$1:$Y$56</definedName>
    <definedName name="_xlnm.Print_Area" localSheetId="16">'様式9-9-2 (マテ)'!$C$1:$O$50</definedName>
    <definedName name="_xlnm.Print_Area" localSheetId="17">'様式9-9-３（エネ）'!$C$1:$Y$54</definedName>
    <definedName name="_xlnm.Print_Area" localSheetId="0">様式リスト!$A$1:$D$23</definedName>
    <definedName name="_xlnm.Print_Area">#REF!</definedName>
    <definedName name="PRINT_AREA_MI" localSheetId="5">#REF!</definedName>
    <definedName name="PRINT_AREA_MI" localSheetId="6">#REF!</definedName>
    <definedName name="PRINT_AREA_MI" localSheetId="12">#REF!</definedName>
    <definedName name="PRINT_AREA_MI" localSheetId="14">#REF!</definedName>
    <definedName name="PRINT_AREA_MI" localSheetId="16">#REF!</definedName>
    <definedName name="PRINT_AREA_MI" localSheetId="17">#REF!</definedName>
    <definedName name="PRINT_AREA_MI">#REF!</definedName>
    <definedName name="_xlnm.Print_Titles" localSheetId="13">'様式9-8-1（エネ）'!$1:$4</definedName>
    <definedName name="_xlnm.Print_Titles" localSheetId="14">'様式9-8-2 (マテ)'!$1:$4</definedName>
    <definedName name="_xlnm.Print_Titles" localSheetId="17">#REF!</definedName>
    <definedName name="_xlnm.Print_Titles">#REF!</definedName>
    <definedName name="PRINTTBL" localSheetId="5">#REF!</definedName>
    <definedName name="PRINTTBL" localSheetId="12">#REF!</definedName>
    <definedName name="PRINTTBL" localSheetId="14">#REF!</definedName>
    <definedName name="PRINTTBL" localSheetId="16">#REF!</definedName>
    <definedName name="PRINTTBL" localSheetId="17">#REF!</definedName>
    <definedName name="PRINTTBL">#REF!</definedName>
    <definedName name="print範囲" localSheetId="5">'[12]（様式第九号①）質疑書（基本契約書）'!#REF!</definedName>
    <definedName name="print範囲" localSheetId="6">'[12]（様式第九号①）質疑書（基本契約書）'!#REF!</definedName>
    <definedName name="print範囲" localSheetId="12">'[12]（様式第九号①）質疑書（基本契約書）'!#REF!</definedName>
    <definedName name="print範囲" localSheetId="14">'[12]（様式第九号①）質疑書（基本契約書）'!#REF!</definedName>
    <definedName name="print範囲" localSheetId="16">'[12]（様式第九号①）質疑書（基本契約書）'!#REF!</definedName>
    <definedName name="print範囲" localSheetId="17">'[12]（様式第九号①）質疑書（基本契約書）'!#REF!</definedName>
    <definedName name="print範囲">'[12]（様式第九号①）質疑書（基本契約書）'!#REF!</definedName>
    <definedName name="PSCの公共収支表">[10]財務諸表!$A$312:$C$312</definedName>
    <definedName name="PSC詳細条件">[10]詳細条件!$B$312</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'[8]プラズマ用灰量計算（低質ごみ）'!$D$4</definedName>
    <definedName name="q_C_burn_kg_base">[9]基本定数等!$E$12</definedName>
    <definedName name="q_vapor">[9]基本定数等!$C$20</definedName>
    <definedName name="ＱＱ" localSheetId="5">#REF!</definedName>
    <definedName name="ＱＱ" localSheetId="6">#REF!</definedName>
    <definedName name="ＱＱ" localSheetId="12">#REF!</definedName>
    <definedName name="ＱＱ" localSheetId="14">#REF!</definedName>
    <definedName name="ＱＱ" localSheetId="16">#REF!</definedName>
    <definedName name="ＱＱ" localSheetId="17">#REF!</definedName>
    <definedName name="ＱＱ">#REF!</definedName>
    <definedName name="QQQ" localSheetId="5">#REF!</definedName>
    <definedName name="QQQ" localSheetId="6">#REF!</definedName>
    <definedName name="QQQ" localSheetId="12">#REF!</definedName>
    <definedName name="QQQ" localSheetId="14">#REF!</definedName>
    <definedName name="QQQ" localSheetId="16">#REF!</definedName>
    <definedName name="QQQ" localSheetId="17">#REF!</definedName>
    <definedName name="QQQ">#REF!</definedName>
    <definedName name="_xlnm.Recorder" localSheetId="5">'[15]表 (1)'!$A:$A</definedName>
    <definedName name="_xlnm.Recorder">'[15]表 (1)'!$A$1:$A$65536</definedName>
    <definedName name="Rm" localSheetId="5">#REF!</definedName>
    <definedName name="Rm" localSheetId="6">#REF!</definedName>
    <definedName name="Rm" localSheetId="12">#REF!</definedName>
    <definedName name="Rm" localSheetId="14">#REF!</definedName>
    <definedName name="Rm" localSheetId="16">#REF!</definedName>
    <definedName name="Rm" localSheetId="17">#REF!</definedName>
    <definedName name="Rm">#REF!</definedName>
    <definedName name="Rmk" localSheetId="5">#REF!</definedName>
    <definedName name="Rmk" localSheetId="6">#REF!</definedName>
    <definedName name="Rmk" localSheetId="12">#REF!</definedName>
    <definedName name="Rmk" localSheetId="14">#REF!</definedName>
    <definedName name="Rmk" localSheetId="16">#REF!</definedName>
    <definedName name="Rmk" localSheetId="17">#REF!</definedName>
    <definedName name="Rmk">#REF!</definedName>
    <definedName name="RRRR" localSheetId="5">#REF!</definedName>
    <definedName name="RRRR" localSheetId="6">#REF!</definedName>
    <definedName name="RRRR" localSheetId="12">#REF!</definedName>
    <definedName name="RRRR" localSheetId="14">#REF!</definedName>
    <definedName name="RRRR" localSheetId="16">#REF!</definedName>
    <definedName name="RRRR" localSheetId="17">#REF!</definedName>
    <definedName name="RRRR">#REF!</definedName>
    <definedName name="ryo" localSheetId="12">#REF!</definedName>
    <definedName name="ryo" localSheetId="14">#REF!</definedName>
    <definedName name="ryo" localSheetId="16">#REF!</definedName>
    <definedName name="ryo" localSheetId="17">#REF!</definedName>
    <definedName name="ryo">#REF!</definedName>
    <definedName name="s">'[8]プラズマ用灰量計算（低質ごみ）'!$D$21</definedName>
    <definedName name="scenarioM2" localSheetId="5">#REF!</definedName>
    <definedName name="scenarioM2" localSheetId="6">#REF!</definedName>
    <definedName name="scenarioM2" localSheetId="12">#REF!</definedName>
    <definedName name="scenarioM2" localSheetId="14">#REF!</definedName>
    <definedName name="scenarioM2" localSheetId="16">#REF!</definedName>
    <definedName name="scenarioM2" localSheetId="17">#REF!</definedName>
    <definedName name="scenarioM2">#REF!</definedName>
    <definedName name="sencount" hidden="1">1</definedName>
    <definedName name="shaker">[3]設備電力!$C$74</definedName>
    <definedName name="shaker出力">[3]設備電力!$J$76</definedName>
    <definedName name="shaker数量">[3]設備電力!$J$75</definedName>
    <definedName name="silo1">[3]寸法計画と薬剤使用量!$B$120</definedName>
    <definedName name="slurry">[3]設備電力!$C$28</definedName>
    <definedName name="SlurryFeeder数量">[3]設備電力!$J$32</definedName>
    <definedName name="SPCスプレッド">[16]前提条件入力用!$E$103</definedName>
    <definedName name="SSSS" localSheetId="5">#REF!</definedName>
    <definedName name="SSSS" localSheetId="6">#REF!</definedName>
    <definedName name="SSSS" localSheetId="12">#REF!</definedName>
    <definedName name="SSSS" localSheetId="14">#REF!</definedName>
    <definedName name="SSSS" localSheetId="16">#REF!</definedName>
    <definedName name="SSSS" localSheetId="17">#REF!</definedName>
    <definedName name="SSSS">#REF!</definedName>
    <definedName name="stirrer1">[3]設備電力!$C$93</definedName>
    <definedName name="stirrer数量">[3]設備電力!$J$94</definedName>
    <definedName name="t">'[8]プラズマ用灰量計算（低質ごみ）'!$D$22</definedName>
    <definedName name="TBL">[2]TBL!$B$2:$N$7</definedName>
    <definedName name="TENP8" localSheetId="5">#REF!</definedName>
    <definedName name="TENP8" localSheetId="6">#REF!</definedName>
    <definedName name="TENP8" localSheetId="12">#REF!</definedName>
    <definedName name="TENP8" localSheetId="14">#REF!</definedName>
    <definedName name="TENP8" localSheetId="16">#REF!</definedName>
    <definedName name="TENP8" localSheetId="17">#REF!</definedName>
    <definedName name="TENP8">#REF!</definedName>
    <definedName name="TENP9" localSheetId="5">#REF!</definedName>
    <definedName name="TENP9" localSheetId="6">#REF!</definedName>
    <definedName name="TENP9" localSheetId="12">#REF!</definedName>
    <definedName name="TENP9" localSheetId="14">#REF!</definedName>
    <definedName name="TENP9" localSheetId="16">#REF!</definedName>
    <definedName name="TENP9" localSheetId="17">#REF!</definedName>
    <definedName name="TENP9">#REF!</definedName>
    <definedName name="Title" localSheetId="5">#REF!</definedName>
    <definedName name="Title" localSheetId="6">#REF!</definedName>
    <definedName name="Title" localSheetId="12">#REF!</definedName>
    <definedName name="Title" localSheetId="14">#REF!</definedName>
    <definedName name="Title" localSheetId="16">#REF!</definedName>
    <definedName name="Title" localSheetId="17">#REF!</definedName>
    <definedName name="Title">#REF!</definedName>
    <definedName name="TitleEnglish" localSheetId="12">#REF!</definedName>
    <definedName name="TitleEnglish" localSheetId="14">#REF!</definedName>
    <definedName name="TitleEnglish" localSheetId="16">#REF!</definedName>
    <definedName name="TitleEnglish" localSheetId="17">#REF!</definedName>
    <definedName name="TitleEnglish">#REF!</definedName>
    <definedName name="Tr" localSheetId="12">#REF!</definedName>
    <definedName name="Tr" localSheetId="14">#REF!</definedName>
    <definedName name="Tr" localSheetId="16">#REF!</definedName>
    <definedName name="Tr" localSheetId="17">#REF!</definedName>
    <definedName name="Tr">#REF!</definedName>
    <definedName name="Ts" localSheetId="12">#REF!</definedName>
    <definedName name="Ts" localSheetId="14">#REF!</definedName>
    <definedName name="Ts" localSheetId="16">#REF!</definedName>
    <definedName name="Ts" localSheetId="17">#REF!</definedName>
    <definedName name="Ts">#REF!</definedName>
    <definedName name="TTT" localSheetId="12">#REF!</definedName>
    <definedName name="TTT" localSheetId="14">#REF!</definedName>
    <definedName name="TTT" localSheetId="16">#REF!</definedName>
    <definedName name="TTT" localSheetId="17">#REF!</definedName>
    <definedName name="TTT">#REF!</definedName>
    <definedName name="u">'[8]プラズマ用灰量計算（低質ごみ）'!$D$7</definedName>
    <definedName name="UUUU" localSheetId="5">[17]採算性検討表!#REF!</definedName>
    <definedName name="UUUU" localSheetId="6">[17]採算性検討表!#REF!</definedName>
    <definedName name="UUUU" localSheetId="12">[17]採算性検討表!#REF!</definedName>
    <definedName name="UUUU" localSheetId="14">[17]採算性検討表!#REF!</definedName>
    <definedName name="UUUU" localSheetId="16">[17]採算性検討表!#REF!</definedName>
    <definedName name="UUUU" localSheetId="17">[17]採算性検討表!#REF!</definedName>
    <definedName name="UUUU">[17]採算性検討表!#REF!</definedName>
    <definedName name="v">'[8]プラズマ用灰量計算（低質ごみ）'!$D$5</definedName>
    <definedName name="ＶＦＭ">[10]財務諸表!$A$385:$C$385</definedName>
    <definedName name="VN">[9]基本定数等!$C$2</definedName>
    <definedName name="w">'[8]プラズマ用灰量計算（低質ごみ）'!$D$16</definedName>
    <definedName name="Wex" localSheetId="5">#REF!</definedName>
    <definedName name="Wex" localSheetId="6">#REF!</definedName>
    <definedName name="Wex" localSheetId="12">#REF!</definedName>
    <definedName name="Wex" localSheetId="14">#REF!</definedName>
    <definedName name="Wex" localSheetId="16">#REF!</definedName>
    <definedName name="Wex" localSheetId="17">#REF!</definedName>
    <definedName name="Wex">#REF!</definedName>
    <definedName name="Wfex" localSheetId="5">#REF!</definedName>
    <definedName name="Wfex" localSheetId="6">#REF!</definedName>
    <definedName name="Wfex" localSheetId="12">#REF!</definedName>
    <definedName name="Wfex" localSheetId="14">#REF!</definedName>
    <definedName name="Wfex" localSheetId="16">#REF!</definedName>
    <definedName name="Wfex" localSheetId="17">#REF!</definedName>
    <definedName name="Wfex">#REF!</definedName>
    <definedName name="wide" localSheetId="5">#REF!</definedName>
    <definedName name="wide" localSheetId="6">#REF!</definedName>
    <definedName name="wide" localSheetId="12">#REF!</definedName>
    <definedName name="wide" localSheetId="14">#REF!</definedName>
    <definedName name="wide" localSheetId="16">#REF!</definedName>
    <definedName name="wide" localSheetId="17">#REF!</definedName>
    <definedName name="wide">#REF!</definedName>
    <definedName name="x">'[8]プラズマ用灰量計算（低質ごみ）'!$D$42</definedName>
    <definedName name="あ" localSheetId="5">#REF!</definedName>
    <definedName name="あ" localSheetId="6">#REF!</definedName>
    <definedName name="あ" localSheetId="12">#REF!</definedName>
    <definedName name="あ" localSheetId="14">#REF!</definedName>
    <definedName name="あ" localSheetId="16">#REF!</definedName>
    <definedName name="あ" localSheetId="17">#REF!</definedName>
    <definedName name="あ">#REF!</definedName>
    <definedName name="ああ" localSheetId="5">[1]Input!#REF!</definedName>
    <definedName name="ああ" localSheetId="6">[1]Input!#REF!</definedName>
    <definedName name="ああ" localSheetId="12">[1]Input!#REF!</definedName>
    <definedName name="ああ" localSheetId="14">[1]Input!#REF!</definedName>
    <definedName name="ああ" localSheetId="16">[1]Input!#REF!</definedName>
    <definedName name="ああ" localSheetId="17">[1]Input!#REF!</definedName>
    <definedName name="ああ">[1]Input!#REF!</definedName>
    <definedName name="あああ" localSheetId="5">[17]採算性検討表!#REF!</definedName>
    <definedName name="あああ" localSheetId="6">[17]採算性検討表!#REF!</definedName>
    <definedName name="あああ" localSheetId="12">[17]採算性検討表!#REF!</definedName>
    <definedName name="あああ" localSheetId="14">[17]採算性検討表!#REF!</definedName>
    <definedName name="あああ" localSheetId="16">[17]採算性検討表!#REF!</definedName>
    <definedName name="あああ" localSheetId="17">[17]採算性検討表!#REF!</definedName>
    <definedName name="あああ">[17]採算性検討表!#REF!</definedName>
    <definedName name="い" localSheetId="5">#REF!</definedName>
    <definedName name="い" localSheetId="6">#REF!</definedName>
    <definedName name="い" localSheetId="12">#REF!</definedName>
    <definedName name="い" localSheetId="14">#REF!</definedName>
    <definedName name="い" localSheetId="16">#REF!</definedName>
    <definedName name="い" localSheetId="17">#REF!</definedName>
    <definedName name="い">#REF!</definedName>
    <definedName name="ｴｽｶﾚｰｼｮﾝ6‐1" localSheetId="5">[17]採算性検討表!#REF!</definedName>
    <definedName name="ｴｽｶﾚｰｼｮﾝ6‐1" localSheetId="6">[17]採算性検討表!#REF!</definedName>
    <definedName name="ｴｽｶﾚｰｼｮﾝ6‐1" localSheetId="12">[17]採算性検討表!#REF!</definedName>
    <definedName name="ｴｽｶﾚｰｼｮﾝ6‐1" localSheetId="14">[17]採算性検討表!#REF!</definedName>
    <definedName name="ｴｽｶﾚｰｼｮﾝ6‐1" localSheetId="16">[17]採算性検討表!#REF!</definedName>
    <definedName name="ｴｽｶﾚｰｼｮﾝ6‐1" localSheetId="17">[17]採算性検討表!#REF!</definedName>
    <definedName name="ｴｽｶﾚｰｼｮﾝ6‐1">[17]採算性検討表!#REF!</definedName>
    <definedName name="ｴｽｶﾚｰｼｮﾝ8" localSheetId="5">[17]採算性検討表!#REF!</definedName>
    <definedName name="ｴｽｶﾚｰｼｮﾝ8" localSheetId="6">[17]採算性検討表!#REF!</definedName>
    <definedName name="ｴｽｶﾚｰｼｮﾝ8" localSheetId="12">[17]採算性検討表!#REF!</definedName>
    <definedName name="ｴｽｶﾚｰｼｮﾝ8" localSheetId="14">[17]採算性検討表!#REF!</definedName>
    <definedName name="ｴｽｶﾚｰｼｮﾝ8" localSheetId="16">[17]採算性検討表!#REF!</definedName>
    <definedName name="ｴｽｶﾚｰｼｮﾝ8" localSheetId="17">[17]採算性検討表!#REF!</definedName>
    <definedName name="ｴｽｶﾚｰｼｮﾝ8">[17]採算性検討表!#REF!</definedName>
    <definedName name="キャッシュフロー計算書">[10]財務諸表!$A$140:$C$140</definedName>
    <definedName name="ゴミ受入量" localSheetId="5">#REF!</definedName>
    <definedName name="ゴミ受入量" localSheetId="6">#REF!</definedName>
    <definedName name="ゴミ受入量" localSheetId="12">#REF!</definedName>
    <definedName name="ゴミ受入量" localSheetId="14">#REF!</definedName>
    <definedName name="ゴミ受入量" localSheetId="16">#REF!</definedName>
    <definedName name="ゴミ受入量" localSheetId="17">#REF!</definedName>
    <definedName name="ゴミ受入量">#REF!</definedName>
    <definedName name="ゴミ単価" localSheetId="6">#REF!</definedName>
    <definedName name="ゴミ単価" localSheetId="12">#REF!</definedName>
    <definedName name="ゴミ単価" localSheetId="14">#REF!</definedName>
    <definedName name="ゴミ単価" localSheetId="16">#REF!</definedName>
    <definedName name="ゴミ単価" localSheetId="17">#REF!</definedName>
    <definedName name="ゴミ単価">#REF!</definedName>
    <definedName name="ごみ搬入量">'[18]搬入量予測（市算出）'!$A$3:$F$5</definedName>
    <definedName name="コンプレッサ">[4]設備電力!$B$2</definedName>
    <definedName name="コンプレッサ常用数量">[4]設備電力!$H$4</definedName>
    <definedName name="コンベヤ">[4]設備電力!$B$62</definedName>
    <definedName name="コンベヤヒータ">[4]設備電力!$B$71</definedName>
    <definedName name="コンベヤヒータ数量">[4]設備電力!$H$72</definedName>
    <definedName name="コンベヤ形式">[4]設備電力!$H$63</definedName>
    <definedName name="コンベヤ数量">[4]設備電力!$H$64</definedName>
    <definedName name="さ" localSheetId="6">#REF!</definedName>
    <definedName name="さ" localSheetId="12">#REF!</definedName>
    <definedName name="さ" localSheetId="14">#REF!</definedName>
    <definedName name="さ" localSheetId="16">#REF!</definedName>
    <definedName name="さ" localSheetId="17">#REF!</definedName>
    <definedName name="さ">#REF!</definedName>
    <definedName name="シリンダ">[4]設備電力!$B$79</definedName>
    <definedName name="シリンダ数量">[4]設備電力!$H$80</definedName>
    <definedName name="その他">[10]詳細条件!$B$471</definedName>
    <definedName name="データ" localSheetId="5">#REF!</definedName>
    <definedName name="データ" localSheetId="6">#REF!</definedName>
    <definedName name="データ" localSheetId="12">#REF!</definedName>
    <definedName name="データ" localSheetId="14">#REF!</definedName>
    <definedName name="データ" localSheetId="16">#REF!</definedName>
    <definedName name="データ" localSheetId="17">#REF!</definedName>
    <definedName name="データ">#REF!</definedName>
    <definedName name="テスト">#N/A</definedName>
    <definedName name="ドレントラップ出力">[3]設備電力!$J$22</definedName>
    <definedName name="バイブレータ">[4]設備電力!$B$58</definedName>
    <definedName name="バイブレータ数量">[4]設備電力!$H$59</definedName>
    <definedName name="ファン">[4]設備電力!$B$27</definedName>
    <definedName name="ファン数量">[4]設備電力!$H$29</definedName>
    <definedName name="ベース固定費" localSheetId="5">#REF!</definedName>
    <definedName name="ベース固定費" localSheetId="6">#REF!</definedName>
    <definedName name="ベース固定費" localSheetId="12">#REF!</definedName>
    <definedName name="ベース固定費" localSheetId="14">#REF!</definedName>
    <definedName name="ベース固定費" localSheetId="16">#REF!</definedName>
    <definedName name="ベース固定費" localSheetId="17">#REF!</definedName>
    <definedName name="ベース固定費">#REF!</definedName>
    <definedName name="ベース変動費" localSheetId="6">#REF!</definedName>
    <definedName name="ベース変動費" localSheetId="12">#REF!</definedName>
    <definedName name="ベース変動費" localSheetId="14">#REF!</definedName>
    <definedName name="ベース変動費" localSheetId="16">#REF!</definedName>
    <definedName name="ベース変動費" localSheetId="17">#REF!</definedName>
    <definedName name="ベース変動費">#REF!</definedName>
    <definedName name="ベビコン1">[3]設備電力!$C$6</definedName>
    <definedName name="ホッパヒータ">[4]設備電力!$B$53</definedName>
    <definedName name="ホッパヒータ数量">[4]設備電力!$H$54</definedName>
    <definedName name="マクロ要否" localSheetId="5">#REF!</definedName>
    <definedName name="マクロ要否" localSheetId="6">#REF!</definedName>
    <definedName name="マクロ要否" localSheetId="12">#REF!</definedName>
    <definedName name="マクロ要否" localSheetId="14">#REF!</definedName>
    <definedName name="マクロ要否" localSheetId="16">#REF!</definedName>
    <definedName name="マクロ要否" localSheetId="17">#REF!</definedName>
    <definedName name="マクロ要否">#REF!</definedName>
    <definedName name="ユーザ使用欄">[10]詳細条件!$B$483</definedName>
    <definedName name="ロータリバルブ">[4]寸法計画!$C$86</definedName>
    <definedName name="ロータリバルブ数量">[4]設備電力!$H$77</definedName>
    <definedName name="案件名" localSheetId="5">#REF!</definedName>
    <definedName name="案件名" localSheetId="6">#REF!</definedName>
    <definedName name="案件名" localSheetId="12">#REF!</definedName>
    <definedName name="案件名" localSheetId="14">#REF!</definedName>
    <definedName name="案件名" localSheetId="16">#REF!</definedName>
    <definedName name="案件名" localSheetId="17">#REF!</definedName>
    <definedName name="案件名">#REF!</definedName>
    <definedName name="一般管理費率" localSheetId="6">#REF!</definedName>
    <definedName name="一般管理費率" localSheetId="12">#REF!</definedName>
    <definedName name="一般管理費率" localSheetId="14">#REF!</definedName>
    <definedName name="一般管理費率" localSheetId="16">#REF!</definedName>
    <definedName name="一般管理費率" localSheetId="17">#REF!</definedName>
    <definedName name="一般管理費率">#REF!</definedName>
    <definedName name="引当先">[14]外形図!$E$48</definedName>
    <definedName name="引当名">[4]BH3!$D$73</definedName>
    <definedName name="運転時間" localSheetId="5">#REF!</definedName>
    <definedName name="運転時間" localSheetId="6">#REF!</definedName>
    <definedName name="運転時間" localSheetId="12">#REF!</definedName>
    <definedName name="運転時間" localSheetId="14">#REF!</definedName>
    <definedName name="運転時間" localSheetId="16">#REF!</definedName>
    <definedName name="運転時間" localSheetId="17">#REF!</definedName>
    <definedName name="運転時間">#REF!</definedName>
    <definedName name="運転日数" localSheetId="6">#REF!</definedName>
    <definedName name="運転日数" localSheetId="12">#REF!</definedName>
    <definedName name="運転日数" localSheetId="14">#REF!</definedName>
    <definedName name="運転日数" localSheetId="16">#REF!</definedName>
    <definedName name="運転日数" localSheetId="17">#REF!</definedName>
    <definedName name="運転日数">#REF!</definedName>
    <definedName name="衛A1" localSheetId="6">#REF!</definedName>
    <definedName name="衛A1" localSheetId="12">#REF!</definedName>
    <definedName name="衛A1" localSheetId="14">#REF!</definedName>
    <definedName name="衛A1" localSheetId="16">#REF!</definedName>
    <definedName name="衛A1" localSheetId="17">#REF!</definedName>
    <definedName name="衛A1">#REF!</definedName>
    <definedName name="衛C" localSheetId="5">[19]衛生内訳!#REF!</definedName>
    <definedName name="衛C" localSheetId="6">[19]衛生内訳!#REF!</definedName>
    <definedName name="衛C" localSheetId="12">[19]衛生内訳!#REF!</definedName>
    <definedName name="衛C" localSheetId="14">[19]衛生内訳!#REF!</definedName>
    <definedName name="衛C" localSheetId="16">[19]衛生内訳!#REF!</definedName>
    <definedName name="衛C" localSheetId="17">[19]衛生内訳!#REF!</definedName>
    <definedName name="衛C">[19]衛生内訳!#REF!</definedName>
    <definedName name="衛D" localSheetId="5">[19]衛生内訳!#REF!</definedName>
    <definedName name="衛D" localSheetId="6">[19]衛生内訳!#REF!</definedName>
    <definedName name="衛D" localSheetId="12">[19]衛生内訳!#REF!</definedName>
    <definedName name="衛D" localSheetId="14">[19]衛生内訳!#REF!</definedName>
    <definedName name="衛D" localSheetId="16">[19]衛生内訳!#REF!</definedName>
    <definedName name="衛D" localSheetId="17">[19]衛生内訳!#REF!</definedName>
    <definedName name="衛D">[19]衛生内訳!#REF!</definedName>
    <definedName name="衛L" localSheetId="5">[19]衛生内訳!#REF!</definedName>
    <definedName name="衛L" localSheetId="6">[19]衛生内訳!#REF!</definedName>
    <definedName name="衛L" localSheetId="12">[19]衛生内訳!#REF!</definedName>
    <definedName name="衛L" localSheetId="14">[19]衛生内訳!#REF!</definedName>
    <definedName name="衛L" localSheetId="16">[19]衛生内訳!#REF!</definedName>
    <definedName name="衛L" localSheetId="17">[19]衛生内訳!#REF!</definedName>
    <definedName name="衛L">[19]衛生内訳!#REF!</definedName>
    <definedName name="衛O" localSheetId="5">[19]衛生内訳!#REF!</definedName>
    <definedName name="衛O" localSheetId="6">[19]衛生内訳!#REF!</definedName>
    <definedName name="衛O" localSheetId="12">[19]衛生内訳!#REF!</definedName>
    <definedName name="衛O" localSheetId="14">[19]衛生内訳!#REF!</definedName>
    <definedName name="衛O" localSheetId="16">[19]衛生内訳!#REF!</definedName>
    <definedName name="衛O" localSheetId="17">[19]衛生内訳!#REF!</definedName>
    <definedName name="衛O">[19]衛生内訳!#REF!</definedName>
    <definedName name="衛P" localSheetId="12">[19]衛生内訳!#REF!</definedName>
    <definedName name="衛P" localSheetId="14">[19]衛生内訳!#REF!</definedName>
    <definedName name="衛P" localSheetId="16">[19]衛生内訳!#REF!</definedName>
    <definedName name="衛P" localSheetId="17">[19]衛生内訳!#REF!</definedName>
    <definedName name="衛P">[19]衛生内訳!#REF!</definedName>
    <definedName name="衛引" localSheetId="5">#REF!</definedName>
    <definedName name="衛引" localSheetId="6">#REF!</definedName>
    <definedName name="衛引" localSheetId="12">#REF!</definedName>
    <definedName name="衛引" localSheetId="14">#REF!</definedName>
    <definedName name="衛引" localSheetId="16">#REF!</definedName>
    <definedName name="衛引" localSheetId="17">#REF!</definedName>
    <definedName name="衛引">#REF!</definedName>
    <definedName name="衛運" localSheetId="5">#REF!</definedName>
    <definedName name="衛運" localSheetId="6">#REF!</definedName>
    <definedName name="衛運" localSheetId="12">#REF!</definedName>
    <definedName name="衛運" localSheetId="14">#REF!</definedName>
    <definedName name="衛運" localSheetId="16">#REF!</definedName>
    <definedName name="衛運" localSheetId="17">#REF!</definedName>
    <definedName name="衛運">#REF!</definedName>
    <definedName name="衛工" localSheetId="5">#REF!</definedName>
    <definedName name="衛工" localSheetId="6">#REF!</definedName>
    <definedName name="衛工" localSheetId="12">#REF!</definedName>
    <definedName name="衛工" localSheetId="14">#REF!</definedName>
    <definedName name="衛工" localSheetId="16">#REF!</definedName>
    <definedName name="衛工" localSheetId="17">#REF!</definedName>
    <definedName name="衛工">#REF!</definedName>
    <definedName name="衛材" localSheetId="12">#REF!</definedName>
    <definedName name="衛材" localSheetId="14">#REF!</definedName>
    <definedName name="衛材" localSheetId="16">#REF!</definedName>
    <definedName name="衛材" localSheetId="17">#REF!</definedName>
    <definedName name="衛材">#REF!</definedName>
    <definedName name="衛雑" localSheetId="12">#REF!</definedName>
    <definedName name="衛雑" localSheetId="14">#REF!</definedName>
    <definedName name="衛雑" localSheetId="16">#REF!</definedName>
    <definedName name="衛雑" localSheetId="17">#REF!</definedName>
    <definedName name="衛雑">#REF!</definedName>
    <definedName name="衛試" localSheetId="12">#REF!</definedName>
    <definedName name="衛試" localSheetId="14">#REF!</definedName>
    <definedName name="衛試" localSheetId="16">#REF!</definedName>
    <definedName name="衛試" localSheetId="17">#REF!</definedName>
    <definedName name="衛試">#REF!</definedName>
    <definedName name="衛消" localSheetId="12">#REF!</definedName>
    <definedName name="衛消" localSheetId="14">#REF!</definedName>
    <definedName name="衛消" localSheetId="16">#REF!</definedName>
    <definedName name="衛消" localSheetId="17">#REF!</definedName>
    <definedName name="衛消">#REF!</definedName>
    <definedName name="衛保" localSheetId="12">#REF!</definedName>
    <definedName name="衛保" localSheetId="14">#REF!</definedName>
    <definedName name="衛保" localSheetId="16">#REF!</definedName>
    <definedName name="衛保" localSheetId="17">#REF!</definedName>
    <definedName name="衛保">#REF!</definedName>
    <definedName name="衛桝" localSheetId="12">#REF!</definedName>
    <definedName name="衛桝" localSheetId="14">#REF!</definedName>
    <definedName name="衛桝" localSheetId="16">#REF!</definedName>
    <definedName name="衛桝" localSheetId="17">#REF!</definedName>
    <definedName name="衛桝">#REF!</definedName>
    <definedName name="衛斫" localSheetId="12">#REF!</definedName>
    <definedName name="衛斫" localSheetId="14">#REF!</definedName>
    <definedName name="衛斫" localSheetId="16">#REF!</definedName>
    <definedName name="衛斫" localSheetId="17">#REF!</definedName>
    <definedName name="衛斫">#REF!</definedName>
    <definedName name="撹拌機数量">[3]設備電力!$F$39</definedName>
    <definedName name="撹拌機数量_3">[3]設備電力!$F$61</definedName>
    <definedName name="掛率" localSheetId="5">#REF!</definedName>
    <definedName name="掛率" localSheetId="6">#REF!</definedName>
    <definedName name="掛率" localSheetId="12">#REF!</definedName>
    <definedName name="掛率" localSheetId="14">#REF!</definedName>
    <definedName name="掛率" localSheetId="16">#REF!</definedName>
    <definedName name="掛率" localSheetId="17">#REF!</definedName>
    <definedName name="掛率">#REF!</definedName>
    <definedName name="感度分析">[10]感度分析!$C$9</definedName>
    <definedName name="基礎データ" localSheetId="5">#REF!</definedName>
    <definedName name="基礎データ" localSheetId="6">#REF!</definedName>
    <definedName name="基礎データ" localSheetId="12">#REF!</definedName>
    <definedName name="基礎データ" localSheetId="14">#REF!</definedName>
    <definedName name="基礎データ" localSheetId="16">#REF!</definedName>
    <definedName name="基礎データ" localSheetId="17">#REF!</definedName>
    <definedName name="基礎データ">#REF!</definedName>
    <definedName name="機械減価償却期間" localSheetId="6">#REF!</definedName>
    <definedName name="機械減価償却期間" localSheetId="12">#REF!</definedName>
    <definedName name="機械減価償却期間" localSheetId="14">#REF!</definedName>
    <definedName name="機械減価償却期間" localSheetId="16">#REF!</definedName>
    <definedName name="機械減価償却期間" localSheetId="17">#REF!</definedName>
    <definedName name="機械減価償却期間">#REF!</definedName>
    <definedName name="機械残存価格率" localSheetId="6">#REF!</definedName>
    <definedName name="機械残存価格率" localSheetId="12">#REF!</definedName>
    <definedName name="機械残存価格率" localSheetId="14">#REF!</definedName>
    <definedName name="機械残存価格率" localSheetId="16">#REF!</definedName>
    <definedName name="機械残存価格率" localSheetId="17">#REF!</definedName>
    <definedName name="機械残存価格率">#REF!</definedName>
    <definedName name="機械設備額" localSheetId="12">#REF!</definedName>
    <definedName name="機械設備額" localSheetId="14">#REF!</definedName>
    <definedName name="機械設備額" localSheetId="16">#REF!</definedName>
    <definedName name="機械設備額" localSheetId="17">#REF!</definedName>
    <definedName name="機械設備額">#REF!</definedName>
    <definedName name="機械設備割合" localSheetId="12">#REF!</definedName>
    <definedName name="機械設備割合" localSheetId="14">#REF!</definedName>
    <definedName name="機械設備割合" localSheetId="16">#REF!</definedName>
    <definedName name="機械設備割合" localSheetId="17">#REF!</definedName>
    <definedName name="機械設備割合">#REF!</definedName>
    <definedName name="機器リスト" localSheetId="12">#REF!</definedName>
    <definedName name="機器リスト" localSheetId="14">#REF!</definedName>
    <definedName name="機器リスト" localSheetId="16">#REF!</definedName>
    <definedName name="機器リスト" localSheetId="17">#REF!</definedName>
    <definedName name="機器リスト">#REF!</definedName>
    <definedName name="客先">[3]外形図1!$F$49</definedName>
    <definedName name="吸込fan出力">[3]設備電力!$J$73</definedName>
    <definedName name="吸込fan数量">[3]設備電力!$J$72</definedName>
    <definedName name="吸込みfan">[3]設備電力!$C$71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[3]設備電力!$F$40</definedName>
    <definedName name="供給機数量_2">[3]設備電力!$F$49</definedName>
    <definedName name="供給機数量_3">[3]設備電力!$F$62</definedName>
    <definedName name="空C" localSheetId="5">[19]空調内訳!#REF!</definedName>
    <definedName name="空C" localSheetId="6">[19]空調内訳!#REF!</definedName>
    <definedName name="空C" localSheetId="12">[19]空調内訳!#REF!</definedName>
    <definedName name="空C" localSheetId="14">[19]空調内訳!#REF!</definedName>
    <definedName name="空C" localSheetId="16">[19]空調内訳!#REF!</definedName>
    <definedName name="空C" localSheetId="17">[19]空調内訳!#REF!</definedName>
    <definedName name="空C">[19]空調内訳!#REF!</definedName>
    <definedName name="空D" localSheetId="5">[19]空調内訳!#REF!</definedName>
    <definedName name="空D" localSheetId="6">[19]空調内訳!#REF!</definedName>
    <definedName name="空D" localSheetId="12">[19]空調内訳!#REF!</definedName>
    <definedName name="空D" localSheetId="14">[19]空調内訳!#REF!</definedName>
    <definedName name="空D" localSheetId="16">[19]空調内訳!#REF!</definedName>
    <definedName name="空D" localSheetId="17">[19]空調内訳!#REF!</definedName>
    <definedName name="空D">[19]空調内訳!#REF!</definedName>
    <definedName name="空L" localSheetId="5">[19]空調内訳!#REF!</definedName>
    <definedName name="空L" localSheetId="6">[19]空調内訳!#REF!</definedName>
    <definedName name="空L" localSheetId="12">[19]空調内訳!#REF!</definedName>
    <definedName name="空L" localSheetId="14">[19]空調内訳!#REF!</definedName>
    <definedName name="空L" localSheetId="16">[19]空調内訳!#REF!</definedName>
    <definedName name="空L" localSheetId="17">[19]空調内訳!#REF!</definedName>
    <definedName name="空L">[19]空調内訳!#REF!</definedName>
    <definedName name="空O" localSheetId="5">[19]空調内訳!#REF!</definedName>
    <definedName name="空O" localSheetId="6">[19]空調内訳!#REF!</definedName>
    <definedName name="空O" localSheetId="12">[19]空調内訳!#REF!</definedName>
    <definedName name="空O" localSheetId="14">[19]空調内訳!#REF!</definedName>
    <definedName name="空O" localSheetId="16">[19]空調内訳!#REF!</definedName>
    <definedName name="空O" localSheetId="17">[19]空調内訳!#REF!</definedName>
    <definedName name="空O">[19]空調内訳!#REF!</definedName>
    <definedName name="空P" localSheetId="12">[19]空調内訳!#REF!</definedName>
    <definedName name="空P" localSheetId="14">[19]空調内訳!#REF!</definedName>
    <definedName name="空P" localSheetId="16">[19]空調内訳!#REF!</definedName>
    <definedName name="空P" localSheetId="17">[19]空調内訳!#REF!</definedName>
    <definedName name="空P">[19]空調内訳!#REF!</definedName>
    <definedName name="経費" localSheetId="5">#REF!</definedName>
    <definedName name="経費" localSheetId="6">#REF!</definedName>
    <definedName name="経費" localSheetId="12">#REF!</definedName>
    <definedName name="経費" localSheetId="14">#REF!</definedName>
    <definedName name="経費" localSheetId="16">#REF!</definedName>
    <definedName name="経費" localSheetId="17">#REF!</definedName>
    <definedName name="経費">#REF!</definedName>
    <definedName name="計算" localSheetId="12">[20]!計算</definedName>
    <definedName name="計算" localSheetId="14">[20]!計算</definedName>
    <definedName name="計算" localSheetId="16">[20]!計算</definedName>
    <definedName name="計算" localSheetId="17">[20]!計算</definedName>
    <definedName name="計算">[20]!計算</definedName>
    <definedName name="計算_1" localSheetId="5">'9-3（添付資料）'!計算_1</definedName>
    <definedName name="計算_1">#N/A</definedName>
    <definedName name="計算_2">#N/A</definedName>
    <definedName name="計算2" localSheetId="5">'9-3（添付資料）'!計算2</definedName>
    <definedName name="計算2">#N/A</definedName>
    <definedName name="計算条件" localSheetId="5">[21]入力!#REF!</definedName>
    <definedName name="計算条件" localSheetId="6">[21]入力!#REF!</definedName>
    <definedName name="計算条件" localSheetId="12">[21]入力!#REF!</definedName>
    <definedName name="計算条件" localSheetId="14">[21]入力!#REF!</definedName>
    <definedName name="計算条件" localSheetId="16">[21]入力!#REF!</definedName>
    <definedName name="計算条件" localSheetId="17">[21]入力!#REF!</definedName>
    <definedName name="計算条件">[21]入力!#REF!</definedName>
    <definedName name="検索範囲" localSheetId="5">#REF!</definedName>
    <definedName name="検索範囲" localSheetId="6">#REF!</definedName>
    <definedName name="検索範囲" localSheetId="12">#REF!</definedName>
    <definedName name="検索範囲" localSheetId="14">#REF!</definedName>
    <definedName name="検索範囲" localSheetId="16">#REF!</definedName>
    <definedName name="検索範囲" localSheetId="17">#REF!</definedName>
    <definedName name="検索範囲">#REF!</definedName>
    <definedName name="現場管理費率" localSheetId="6">#REF!</definedName>
    <definedName name="現場管理費率" localSheetId="12">#REF!</definedName>
    <definedName name="現場管理費率" localSheetId="14">#REF!</definedName>
    <definedName name="現場管理費率" localSheetId="16">#REF!</definedName>
    <definedName name="現場管理費率" localSheetId="17">#REF!</definedName>
    <definedName name="現場管理費率">#REF!</definedName>
    <definedName name="固定資産税率" localSheetId="6">#REF!</definedName>
    <definedName name="固定資産税率" localSheetId="12">#REF!</definedName>
    <definedName name="固定資産税率" localSheetId="14">#REF!</definedName>
    <definedName name="固定資産税率" localSheetId="16">#REF!</definedName>
    <definedName name="固定資産税率" localSheetId="17">#REF!</definedName>
    <definedName name="固定資産税率">#REF!</definedName>
    <definedName name="固定資産評価率" localSheetId="12">#REF!</definedName>
    <definedName name="固定資産評価率" localSheetId="14">#REF!</definedName>
    <definedName name="固定資産評価率" localSheetId="16">#REF!</definedName>
    <definedName name="固定資産評価率" localSheetId="17">#REF!</definedName>
    <definedName name="固定資産評価率">#REF!</definedName>
    <definedName name="固定費算出" localSheetId="12">#REF!</definedName>
    <definedName name="固定費算出" localSheetId="14">#REF!</definedName>
    <definedName name="固定費算出" localSheetId="16">#REF!</definedName>
    <definedName name="固定費算出" localSheetId="17">#REF!</definedName>
    <definedName name="固定費算出">#REF!</definedName>
    <definedName name="交付税措置_PFI">[10]詳細条件!$B$300</definedName>
    <definedName name="交付税措置_PSC">[10]詳細条件!$B$428</definedName>
    <definedName name="公租公課等">[16]前提条件入力用!$E$112</definedName>
    <definedName name="工事２" localSheetId="5">#REF!</definedName>
    <definedName name="工事２" localSheetId="6">#REF!</definedName>
    <definedName name="工事２" localSheetId="12">#REF!</definedName>
    <definedName name="工事２" localSheetId="14">#REF!</definedName>
    <definedName name="工事２" localSheetId="16">#REF!</definedName>
    <definedName name="工事２" localSheetId="17">#REF!</definedName>
    <definedName name="工事２">#REF!</definedName>
    <definedName name="査定" localSheetId="5">#REF!</definedName>
    <definedName name="査定" localSheetId="6">#REF!</definedName>
    <definedName name="査定" localSheetId="12">#REF!</definedName>
    <definedName name="査定" localSheetId="14">#REF!</definedName>
    <definedName name="査定" localSheetId="16">#REF!</definedName>
    <definedName name="査定" localSheetId="17">#REF!</definedName>
    <definedName name="査定">#REF!</definedName>
    <definedName name="債務保証費率" localSheetId="6">#REF!</definedName>
    <definedName name="債務保証費率" localSheetId="12">#REF!</definedName>
    <definedName name="債務保証費率" localSheetId="14">#REF!</definedName>
    <definedName name="債務保証費率" localSheetId="16">#REF!</definedName>
    <definedName name="債務保証費率" localSheetId="17">#REF!</definedName>
    <definedName name="債務保証費率">#REF!</definedName>
    <definedName name="最大発電能力" localSheetId="12">#REF!</definedName>
    <definedName name="最大発電能力" localSheetId="14">#REF!</definedName>
    <definedName name="最大発電能力" localSheetId="16">#REF!</definedName>
    <definedName name="最大発電能力" localSheetId="17">#REF!</definedName>
    <definedName name="最大発電能力">#REF!</definedName>
    <definedName name="最低現預金" localSheetId="12">#REF!</definedName>
    <definedName name="最低現預金" localSheetId="14">#REF!</definedName>
    <definedName name="最低現預金" localSheetId="16">#REF!</definedName>
    <definedName name="最低現預金" localSheetId="17">#REF!</definedName>
    <definedName name="最低現預金">#REF!</definedName>
    <definedName name="作成日" localSheetId="12">#REF!</definedName>
    <definedName name="作成日" localSheetId="14">#REF!</definedName>
    <definedName name="作成日" localSheetId="16">#REF!</definedName>
    <definedName name="作成日" localSheetId="17">#REF!</definedName>
    <definedName name="作成日">#REF!</definedName>
    <definedName name="産廃単価" localSheetId="12">#REF!</definedName>
    <definedName name="産廃単価" localSheetId="14">#REF!</definedName>
    <definedName name="産廃単価" localSheetId="16">#REF!</definedName>
    <definedName name="産廃単価" localSheetId="17">#REF!</definedName>
    <definedName name="産廃単価">#REF!</definedName>
    <definedName name="仕様書" localSheetId="12">#REF!</definedName>
    <definedName name="仕様書" localSheetId="14">#REF!</definedName>
    <definedName name="仕様書" localSheetId="16">#REF!</definedName>
    <definedName name="仕様書" localSheetId="17">#REF!</definedName>
    <definedName name="仕様書">#REF!</definedName>
    <definedName name="施設分類" localSheetId="12">#REF!</definedName>
    <definedName name="施設分類" localSheetId="14">#REF!</definedName>
    <definedName name="施設分類" localSheetId="16">#REF!</definedName>
    <definedName name="施設分類" localSheetId="17">#REF!</definedName>
    <definedName name="施設分類">#REF!</definedName>
    <definedName name="資材" localSheetId="12">#REF!</definedName>
    <definedName name="資材" localSheetId="14">#REF!</definedName>
    <definedName name="資材" localSheetId="16">#REF!</definedName>
    <definedName name="資材" localSheetId="17">#REF!</definedName>
    <definedName name="資材">#REF!</definedName>
    <definedName name="資産">[10]詳細条件!$B$76</definedName>
    <definedName name="資本">[10]詳細条件!$B$258</definedName>
    <definedName name="資本金" localSheetId="5">#REF!</definedName>
    <definedName name="資本金" localSheetId="6">#REF!</definedName>
    <definedName name="資本金" localSheetId="12">#REF!</definedName>
    <definedName name="資本金" localSheetId="14">#REF!</definedName>
    <definedName name="資本金" localSheetId="16">#REF!</definedName>
    <definedName name="資本金" localSheetId="17">#REF!</definedName>
    <definedName name="資本金">#REF!</definedName>
    <definedName name="実際リターン" localSheetId="6">#REF!</definedName>
    <definedName name="実際リターン" localSheetId="12">#REF!</definedName>
    <definedName name="実際リターン" localSheetId="14">#REF!</definedName>
    <definedName name="実際リターン" localSheetId="16">#REF!</definedName>
    <definedName name="実際リターン" localSheetId="17">#REF!</definedName>
    <definedName name="実際リターン">#REF!</definedName>
    <definedName name="実績" localSheetId="6">#REF!</definedName>
    <definedName name="実績" localSheetId="12">#REF!</definedName>
    <definedName name="実績" localSheetId="14">#REF!</definedName>
    <definedName name="実績" localSheetId="16">#REF!</definedName>
    <definedName name="実績" localSheetId="17">#REF!</definedName>
    <definedName name="実績">#REF!</definedName>
    <definedName name="主仕様" localSheetId="12">#REF!</definedName>
    <definedName name="主仕様" localSheetId="14">#REF!</definedName>
    <definedName name="主仕様" localSheetId="16">#REF!</definedName>
    <definedName name="主仕様" localSheetId="17">#REF!</definedName>
    <definedName name="主仕様">#REF!</definedName>
    <definedName name="手配部門" localSheetId="12">#REF!</definedName>
    <definedName name="手配部門" localSheetId="14">#REF!</definedName>
    <definedName name="手配部門" localSheetId="16">#REF!</definedName>
    <definedName name="手配部門" localSheetId="17">#REF!</definedName>
    <definedName name="手配部門">#REF!</definedName>
    <definedName name="受入開始年" localSheetId="12">#REF!</definedName>
    <definedName name="受入開始年" localSheetId="14">#REF!</definedName>
    <definedName name="受入開始年" localSheetId="16">#REF!</definedName>
    <definedName name="受入開始年" localSheetId="17">#REF!</definedName>
    <definedName name="受入開始年">#REF!</definedName>
    <definedName name="受入量" localSheetId="12">#REF!</definedName>
    <definedName name="受入量" localSheetId="14">#REF!</definedName>
    <definedName name="受入量" localSheetId="16">#REF!</definedName>
    <definedName name="受入量" localSheetId="17">#REF!</definedName>
    <definedName name="受入量">#REF!</definedName>
    <definedName name="集計" localSheetId="5">[22]家庭!#REF!</definedName>
    <definedName name="集計" localSheetId="6">[22]家庭!#REF!</definedName>
    <definedName name="集計" localSheetId="12">[22]家庭!#REF!</definedName>
    <definedName name="集計" localSheetId="14">[22]家庭!#REF!</definedName>
    <definedName name="集計" localSheetId="16">[22]家庭!#REF!</definedName>
    <definedName name="集計" localSheetId="17">[22]家庭!#REF!</definedName>
    <definedName name="集計">[22]家庭!#REF!</definedName>
    <definedName name="集計表0404">#N/A</definedName>
    <definedName name="集計表0404①">#N/A</definedName>
    <definedName name="集計表0404②">#N/A</definedName>
    <definedName name="従業員数" localSheetId="5">#REF!</definedName>
    <definedName name="従業員数" localSheetId="6">#REF!</definedName>
    <definedName name="従業員数" localSheetId="12">#REF!</definedName>
    <definedName name="従業員数" localSheetId="14">#REF!</definedName>
    <definedName name="従業員数" localSheetId="16">#REF!</definedName>
    <definedName name="従業員数" localSheetId="17">#REF!</definedName>
    <definedName name="従業員数">#REF!</definedName>
    <definedName name="重要度区分">[23]重要度区分!$A$3:$D$6</definedName>
    <definedName name="処理費感度分析">'[10]感度分析(処理委託費)'!$C$8</definedName>
    <definedName name="初回元本額" localSheetId="5">[16]割賦代金計算!#REF!</definedName>
    <definedName name="初回元本額" localSheetId="6">[16]割賦代金計算!#REF!</definedName>
    <definedName name="初回元本額" localSheetId="12">[16]割賦代金計算!#REF!</definedName>
    <definedName name="初回元本額" localSheetId="14">[16]割賦代金計算!#REF!</definedName>
    <definedName name="初回元本額" localSheetId="16">[16]割賦代金計算!#REF!</definedName>
    <definedName name="初回元本額" localSheetId="17">[16]割賦代金計算!#REF!</definedName>
    <definedName name="初回元本額">[16]割賦代金計算!#REF!</definedName>
    <definedName name="初回元利額" localSheetId="5">[16]割賦代金計算!#REF!</definedName>
    <definedName name="初回元利額" localSheetId="6">[16]割賦代金計算!#REF!</definedName>
    <definedName name="初回元利額" localSheetId="12">[16]割賦代金計算!#REF!</definedName>
    <definedName name="初回元利額" localSheetId="14">[16]割賦代金計算!#REF!</definedName>
    <definedName name="初回元利額" localSheetId="16">[16]割賦代金計算!#REF!</definedName>
    <definedName name="初回元利額" localSheetId="17">[16]割賦代金計算!#REF!</definedName>
    <definedName name="初回元利額">[16]割賦代金計算!#REF!</definedName>
    <definedName name="初期F計算額">[24]前提条件入力用!$F$212</definedName>
    <definedName name="初期F手入力額">[24]前提条件入力用!$E$212</definedName>
    <definedName name="初期投資計算額">[16]前提条件入力用!$E$90</definedName>
    <definedName name="初期投資支出計算額">[16]前提条件入力用!$I$90:$L$90</definedName>
    <definedName name="初期投資支出手入力">[16]前提条件入力用!$I$92:$L$92</definedName>
    <definedName name="初期投資手入力">[16]前提条件入力用!$E$92</definedName>
    <definedName name="初年度最低現預金" localSheetId="5">#REF!</definedName>
    <definedName name="初年度最低現預金" localSheetId="6">#REF!</definedName>
    <definedName name="初年度最低現預金" localSheetId="12">#REF!</definedName>
    <definedName name="初年度最低現預金" localSheetId="14">#REF!</definedName>
    <definedName name="初年度最低現預金" localSheetId="16">#REF!</definedName>
    <definedName name="初年度最低現預金" localSheetId="17">#REF!</definedName>
    <definedName name="初年度最低現預金">#REF!</definedName>
    <definedName name="諸経費" localSheetId="6">#REF!</definedName>
    <definedName name="諸経費" localSheetId="12">#REF!</definedName>
    <definedName name="諸経費" localSheetId="14">#REF!</definedName>
    <definedName name="諸経費" localSheetId="16">#REF!</definedName>
    <definedName name="諸経費" localSheetId="17">#REF!</definedName>
    <definedName name="諸経費">#REF!</definedName>
    <definedName name="助剤1">[3]寸法計画と薬剤使用量!$C$140</definedName>
    <definedName name="助剤BA数量">[3]設備電力!$J$43</definedName>
    <definedName name="除湿機">[3]設備電力!$C$23</definedName>
    <definedName name="除湿機出力">[3]設備電力!$J$26</definedName>
    <definedName name="小数点" localSheetId="5">#REF!</definedName>
    <definedName name="小数点" localSheetId="6">#REF!</definedName>
    <definedName name="小数点" localSheetId="12">#REF!</definedName>
    <definedName name="小数点" localSheetId="14">#REF!</definedName>
    <definedName name="小数点" localSheetId="16">#REF!</definedName>
    <definedName name="小数点" localSheetId="17">#REF!</definedName>
    <definedName name="小数点">#REF!</definedName>
    <definedName name="消石灰BA数量">[3]設備電力!$J$4</definedName>
    <definedName name="焼却灰処理単価" localSheetId="5">#REF!</definedName>
    <definedName name="焼却灰処理単価" localSheetId="6">#REF!</definedName>
    <definedName name="焼却灰処理単価" localSheetId="12">#REF!</definedName>
    <definedName name="焼却灰処理単価" localSheetId="14">#REF!</definedName>
    <definedName name="焼却灰処理単価" localSheetId="16">#REF!</definedName>
    <definedName name="焼却灰処理単価" localSheetId="17">#REF!</definedName>
    <definedName name="焼却灰処理単価">#REF!</definedName>
    <definedName name="焼却灰処理量" localSheetId="6">#REF!</definedName>
    <definedName name="焼却灰処理量" localSheetId="12">#REF!</definedName>
    <definedName name="焼却灰処理量" localSheetId="14">#REF!</definedName>
    <definedName name="焼却灰処理量" localSheetId="16">#REF!</definedName>
    <definedName name="焼却灰処理量" localSheetId="17">#REF!</definedName>
    <definedName name="焼却灰処理量">#REF!</definedName>
    <definedName name="焼却能力" localSheetId="6">#REF!</definedName>
    <definedName name="焼却能力" localSheetId="12">#REF!</definedName>
    <definedName name="焼却能力" localSheetId="14">#REF!</definedName>
    <definedName name="焼却能力" localSheetId="16">#REF!</definedName>
    <definedName name="焼却能力" localSheetId="17">#REF!</definedName>
    <definedName name="焼却能力">#REF!</definedName>
    <definedName name="蒸気自家消費量" localSheetId="12">#REF!</definedName>
    <definedName name="蒸気自家消費量" localSheetId="14">#REF!</definedName>
    <definedName name="蒸気自家消費量" localSheetId="16">#REF!</definedName>
    <definedName name="蒸気自家消費量" localSheetId="17">#REF!</definedName>
    <definedName name="蒸気自家消費量">#REF!</definedName>
    <definedName name="蒸気単価" localSheetId="12">#REF!</definedName>
    <definedName name="蒸気単価" localSheetId="14">#REF!</definedName>
    <definedName name="蒸気単価" localSheetId="16">#REF!</definedName>
    <definedName name="蒸気単価" localSheetId="17">#REF!</definedName>
    <definedName name="蒸気単価">#REF!</definedName>
    <definedName name="蒸気発生量" localSheetId="12">#REF!</definedName>
    <definedName name="蒸気発生量" localSheetId="14">#REF!</definedName>
    <definedName name="蒸気発生量" localSheetId="16">#REF!</definedName>
    <definedName name="蒸気発生量" localSheetId="17">#REF!</definedName>
    <definedName name="蒸気発生量">#REF!</definedName>
    <definedName name="蒸気販売量" localSheetId="12">#REF!</definedName>
    <definedName name="蒸気販売量" localSheetId="14">#REF!</definedName>
    <definedName name="蒸気販売量" localSheetId="16">#REF!</definedName>
    <definedName name="蒸気販売量" localSheetId="17">#REF!</definedName>
    <definedName name="蒸気販売量">#REF!</definedName>
    <definedName name="触媒量" localSheetId="5">'9-3（添付資料）'!触媒量</definedName>
    <definedName name="触媒量">#N/A</definedName>
    <definedName name="触媒量1">#N/A</definedName>
    <definedName name="触媒量2" localSheetId="5">'9-3（添付資料）'!触媒量2</definedName>
    <definedName name="触媒量2">#N/A</definedName>
    <definedName name="人件費単価" localSheetId="5">#REF!</definedName>
    <definedName name="人件費単価" localSheetId="6">#REF!</definedName>
    <definedName name="人件費単価" localSheetId="12">#REF!</definedName>
    <definedName name="人件費単価" localSheetId="14">#REF!</definedName>
    <definedName name="人件費単価" localSheetId="16">#REF!</definedName>
    <definedName name="人件費単価" localSheetId="17">#REF!</definedName>
    <definedName name="人件費単価">#REF!</definedName>
    <definedName name="図版" localSheetId="6">#REF!</definedName>
    <definedName name="図版" localSheetId="12">#REF!</definedName>
    <definedName name="図版" localSheetId="14">#REF!</definedName>
    <definedName name="図版" localSheetId="16">#REF!</definedName>
    <definedName name="図版" localSheetId="17">#REF!</definedName>
    <definedName name="図版">#REF!</definedName>
    <definedName name="据付区分" localSheetId="6">#REF!</definedName>
    <definedName name="据付区分" localSheetId="12">#REF!</definedName>
    <definedName name="据付区分" localSheetId="14">#REF!</definedName>
    <definedName name="据付区分" localSheetId="16">#REF!</definedName>
    <definedName name="据付区分" localSheetId="17">#REF!</definedName>
    <definedName name="据付区分">#REF!</definedName>
    <definedName name="世帯数" localSheetId="12">#REF!</definedName>
    <definedName name="世帯数" localSheetId="14">#REF!</definedName>
    <definedName name="世帯数" localSheetId="16">#REF!</definedName>
    <definedName name="世帯数" localSheetId="17">#REF!</definedName>
    <definedName name="世帯数">#REF!</definedName>
    <definedName name="制度融資割合" localSheetId="12">#REF!</definedName>
    <definedName name="制度融資割合" localSheetId="14">#REF!</definedName>
    <definedName name="制度融資割合" localSheetId="16">#REF!</definedName>
    <definedName name="制度融資割合" localSheetId="17">#REF!</definedName>
    <definedName name="制度融資割合">#REF!</definedName>
    <definedName name="制度融資金額" localSheetId="12">#REF!</definedName>
    <definedName name="制度融資金額" localSheetId="14">#REF!</definedName>
    <definedName name="制度融資金額" localSheetId="16">#REF!</definedName>
    <definedName name="制度融資金額" localSheetId="17">#REF!</definedName>
    <definedName name="制度融資金額">#REF!</definedName>
    <definedName name="制度融資金利" localSheetId="12">#REF!</definedName>
    <definedName name="制度融資金利" localSheetId="14">#REF!</definedName>
    <definedName name="制度融資金利" localSheetId="16">#REF!</definedName>
    <definedName name="制度融資金利" localSheetId="17">#REF!</definedName>
    <definedName name="制度融資金利">#REF!</definedName>
    <definedName name="制度融資返済期間" localSheetId="12">#REF!</definedName>
    <definedName name="制度融資返済期間" localSheetId="14">#REF!</definedName>
    <definedName name="制度融資返済期間" localSheetId="16">#REF!</definedName>
    <definedName name="制度融資返済期間" localSheetId="17">#REF!</definedName>
    <definedName name="制度融資返済期間">#REF!</definedName>
    <definedName name="西葛西３丁目マンション管理業務仕様書" localSheetId="12">#REF!</definedName>
    <definedName name="西葛西３丁目マンション管理業務仕様書" localSheetId="14">#REF!</definedName>
    <definedName name="西葛西３丁目マンション管理業務仕様書" localSheetId="16">#REF!</definedName>
    <definedName name="西葛西３丁目マンション管理業務仕様書" localSheetId="17">#REF!</definedName>
    <definedName name="西葛西３丁目マンション管理業務仕様書">#REF!</definedName>
    <definedName name="設計部門" localSheetId="12">#REF!</definedName>
    <definedName name="設計部門" localSheetId="14">#REF!</definedName>
    <definedName name="設計部門" localSheetId="16">#REF!</definedName>
    <definedName name="設計部門" localSheetId="17">#REF!</definedName>
    <definedName name="設計部門">#REF!</definedName>
    <definedName name="設定項目1">#N/A</definedName>
    <definedName name="想定OM" localSheetId="5">#REF!</definedName>
    <definedName name="想定OM" localSheetId="6">#REF!</definedName>
    <definedName name="想定OM" localSheetId="12">#REF!</definedName>
    <definedName name="想定OM" localSheetId="14">#REF!</definedName>
    <definedName name="想定OM" localSheetId="16">#REF!</definedName>
    <definedName name="想定OM" localSheetId="17">#REF!</definedName>
    <definedName name="想定OM">#REF!</definedName>
    <definedName name="想定リターン" localSheetId="6">#REF!</definedName>
    <definedName name="想定リターン" localSheetId="12">#REF!</definedName>
    <definedName name="想定リターン" localSheetId="14">#REF!</definedName>
    <definedName name="想定リターン" localSheetId="16">#REF!</definedName>
    <definedName name="想定リターン" localSheetId="17">#REF!</definedName>
    <definedName name="想定リターン">#REF!</definedName>
    <definedName name="想定最低現預金" localSheetId="6">#REF!</definedName>
    <definedName name="想定最低現預金" localSheetId="12">#REF!</definedName>
    <definedName name="想定最低現預金" localSheetId="14">#REF!</definedName>
    <definedName name="想定最低現預金" localSheetId="16">#REF!</definedName>
    <definedName name="想定最低現預金" localSheetId="17">#REF!</definedName>
    <definedName name="想定最低現預金">#REF!</definedName>
    <definedName name="想定初年度最低現預金" localSheetId="12">#REF!</definedName>
    <definedName name="想定初年度最低現預金" localSheetId="14">#REF!</definedName>
    <definedName name="想定初年度最低現預金" localSheetId="16">#REF!</definedName>
    <definedName name="想定初年度最低現預金" localSheetId="17">#REF!</definedName>
    <definedName name="想定初年度最低現預金">#REF!</definedName>
    <definedName name="総事業費" localSheetId="12">#REF!</definedName>
    <definedName name="総事業費" localSheetId="14">#REF!</definedName>
    <definedName name="総事業費" localSheetId="16">#REF!</definedName>
    <definedName name="総事業費" localSheetId="17">#REF!</definedName>
    <definedName name="総事業費">#REF!</definedName>
    <definedName name="損益計算書">[10]財務諸表!$A$9:$C$9</definedName>
    <definedName name="貸借対照表">[10]財務諸表!$A$111:$C$111</definedName>
    <definedName name="単位名称" localSheetId="5">#REF!</definedName>
    <definedName name="単位名称" localSheetId="6">#REF!</definedName>
    <definedName name="単位名称" localSheetId="12">#REF!</definedName>
    <definedName name="単位名称" localSheetId="14">#REF!</definedName>
    <definedName name="単位名称" localSheetId="16">#REF!</definedName>
    <definedName name="単位名称" localSheetId="17">#REF!</definedName>
    <definedName name="単位名称">#REF!</definedName>
    <definedName name="短期借入金金利" localSheetId="6">#REF!</definedName>
    <definedName name="短期借入金金利" localSheetId="12">#REF!</definedName>
    <definedName name="短期借入金金利" localSheetId="14">#REF!</definedName>
    <definedName name="短期借入金金利" localSheetId="16">#REF!</definedName>
    <definedName name="短期借入金金利" localSheetId="17">#REF!</definedName>
    <definedName name="短期借入金金利">#REF!</definedName>
    <definedName name="地方債">[10]詳細条件!$B$361</definedName>
    <definedName name="停止時ヒータ">[4]設備電力!$B$40</definedName>
    <definedName name="停止時ヒータ数量">[4]設備電力!$H$42</definedName>
    <definedName name="定量フィーダ">[3]設備電力!$F$28</definedName>
    <definedName name="電気基本料金" localSheetId="5">#REF!</definedName>
    <definedName name="電気基本料金" localSheetId="6">#REF!</definedName>
    <definedName name="電気基本料金" localSheetId="12">#REF!</definedName>
    <definedName name="電気基本料金" localSheetId="14">#REF!</definedName>
    <definedName name="電気基本料金" localSheetId="16">#REF!</definedName>
    <definedName name="電気基本料金" localSheetId="17">#REF!</definedName>
    <definedName name="電気基本料金">#REF!</definedName>
    <definedName name="電気使用料金" localSheetId="6">#REF!</definedName>
    <definedName name="電気使用料金" localSheetId="12">#REF!</definedName>
    <definedName name="電気使用料金" localSheetId="14">#REF!</definedName>
    <definedName name="電気使用料金" localSheetId="16">#REF!</definedName>
    <definedName name="電気使用料金" localSheetId="17">#REF!</definedName>
    <definedName name="電気使用料金">#REF!</definedName>
    <definedName name="電気保安" localSheetId="5">[25]年間計画表!#REF!</definedName>
    <definedName name="電気保安" localSheetId="6">[25]年間計画表!#REF!</definedName>
    <definedName name="電気保安" localSheetId="12">[25]年間計画表!#REF!</definedName>
    <definedName name="電気保安" localSheetId="14">[25]年間計画表!#REF!</definedName>
    <definedName name="電気保安" localSheetId="16">[25]年間計画表!#REF!</definedName>
    <definedName name="電気保安" localSheetId="17">[25]年間計画表!#REF!</definedName>
    <definedName name="電気保安">[25]年間計画表!#REF!</definedName>
    <definedName name="電気保安管理">[26]年間計画表!$D$6:$V$6</definedName>
    <definedName name="電源電圧">[4]設備電力!$H$85</definedName>
    <definedName name="土建減価償却期間" localSheetId="5">#REF!</definedName>
    <definedName name="土建減価償却期間" localSheetId="6">#REF!</definedName>
    <definedName name="土建減価償却期間" localSheetId="12">#REF!</definedName>
    <definedName name="土建減価償却期間" localSheetId="14">#REF!</definedName>
    <definedName name="土建減価償却期間" localSheetId="16">#REF!</definedName>
    <definedName name="土建減価償却期間" localSheetId="17">#REF!</definedName>
    <definedName name="土建減価償却期間">#REF!</definedName>
    <definedName name="土建工事割合" localSheetId="6">#REF!</definedName>
    <definedName name="土建工事割合" localSheetId="12">#REF!</definedName>
    <definedName name="土建工事割合" localSheetId="14">#REF!</definedName>
    <definedName name="土建工事割合" localSheetId="16">#REF!</definedName>
    <definedName name="土建工事割合" localSheetId="17">#REF!</definedName>
    <definedName name="土建工事割合">#REF!</definedName>
    <definedName name="土建工事金額" localSheetId="6">#REF!</definedName>
    <definedName name="土建工事金額" localSheetId="12">#REF!</definedName>
    <definedName name="土建工事金額" localSheetId="14">#REF!</definedName>
    <definedName name="土建工事金額" localSheetId="16">#REF!</definedName>
    <definedName name="土建工事金額" localSheetId="17">#REF!</definedName>
    <definedName name="土建工事金額">#REF!</definedName>
    <definedName name="土建残存価格率" localSheetId="12">#REF!</definedName>
    <definedName name="土建残存価格率" localSheetId="14">#REF!</definedName>
    <definedName name="土建残存価格率" localSheetId="16">#REF!</definedName>
    <definedName name="土建残存価格率" localSheetId="17">#REF!</definedName>
    <definedName name="土建残存価格率">#REF!</definedName>
    <definedName name="土地購入金額" localSheetId="12">#REF!</definedName>
    <definedName name="土地購入金額" localSheetId="14">#REF!</definedName>
    <definedName name="土地購入金額" localSheetId="16">#REF!</definedName>
    <definedName name="土地購入金額" localSheetId="17">#REF!</definedName>
    <definedName name="土地購入金額">#REF!</definedName>
    <definedName name="内海築炉" localSheetId="12">#REF!</definedName>
    <definedName name="内海築炉" localSheetId="14">#REF!</definedName>
    <definedName name="内海築炉" localSheetId="16">#REF!</definedName>
    <definedName name="内海築炉" localSheetId="17">#REF!</definedName>
    <definedName name="内海築炉">#REF!</definedName>
    <definedName name="内訳外" localSheetId="12">#REF!</definedName>
    <definedName name="内訳外" localSheetId="14">#REF!</definedName>
    <definedName name="内訳外" localSheetId="16">#REF!</definedName>
    <definedName name="内訳外" localSheetId="17">#REF!</definedName>
    <definedName name="内訳外">#REF!</definedName>
    <definedName name="内訳内1" localSheetId="12">#REF!</definedName>
    <definedName name="内訳内1" localSheetId="14">#REF!</definedName>
    <definedName name="内訳内1" localSheetId="16">#REF!</definedName>
    <definedName name="内訳内1" localSheetId="17">#REF!</definedName>
    <definedName name="内訳内1">#REF!</definedName>
    <definedName name="内訳内2" localSheetId="12">#REF!</definedName>
    <definedName name="内訳内2" localSheetId="14">#REF!</definedName>
    <definedName name="内訳内2" localSheetId="16">#REF!</definedName>
    <definedName name="内訳内2" localSheetId="17">#REF!</definedName>
    <definedName name="内訳内2">#REF!</definedName>
    <definedName name="二年目元利額">[16]割賦代金計算!$L$10</definedName>
    <definedName name="日常TBL" localSheetId="5">#REF!</definedName>
    <definedName name="日常TBL" localSheetId="6">#REF!</definedName>
    <definedName name="日常TBL" localSheetId="12">#REF!</definedName>
    <definedName name="日常TBL" localSheetId="14">#REF!</definedName>
    <definedName name="日常TBL" localSheetId="16">#REF!</definedName>
    <definedName name="日常TBL" localSheetId="17">#REF!</definedName>
    <definedName name="日常TBL">#REF!</definedName>
    <definedName name="入札差異" localSheetId="6">#REF!</definedName>
    <definedName name="入札差異" localSheetId="12">#REF!</definedName>
    <definedName name="入札差異" localSheetId="14">#REF!</definedName>
    <definedName name="入札差異" localSheetId="16">#REF!</definedName>
    <definedName name="入札差異" localSheetId="17">#REF!</definedName>
    <definedName name="入札差異">#REF!</definedName>
    <definedName name="年間設備補修費" localSheetId="6">#REF!</definedName>
    <definedName name="年間設備補修費" localSheetId="12">#REF!</definedName>
    <definedName name="年間設備補修費" localSheetId="14">#REF!</definedName>
    <definedName name="年間設備補修費" localSheetId="16">#REF!</definedName>
    <definedName name="年間設備補修費" localSheetId="17">#REF!</definedName>
    <definedName name="年間設備補修費">#REF!</definedName>
    <definedName name="年間補助燃料費" localSheetId="5">[17]採算性検討表!#REF!</definedName>
    <definedName name="年間補助燃料費" localSheetId="6">[17]採算性検討表!#REF!</definedName>
    <definedName name="年間補助燃料費" localSheetId="12">[17]採算性検討表!#REF!</definedName>
    <definedName name="年間補助燃料費" localSheetId="14">[17]採算性検討表!#REF!</definedName>
    <definedName name="年間補助燃料費" localSheetId="16">[17]採算性検討表!#REF!</definedName>
    <definedName name="年間補助燃料費" localSheetId="17">[17]採算性検討表!#REF!</definedName>
    <definedName name="年間補助燃料費">[17]採算性検討表!#REF!</definedName>
    <definedName name="売電単価" localSheetId="5">#REF!</definedName>
    <definedName name="売電単価" localSheetId="6">#REF!</definedName>
    <definedName name="売電単価" localSheetId="12">#REF!</definedName>
    <definedName name="売電単価" localSheetId="14">#REF!</definedName>
    <definedName name="売電単価" localSheetId="16">#REF!</definedName>
    <definedName name="売電単価" localSheetId="17">#REF!</definedName>
    <definedName name="売電単価">#REF!</definedName>
    <definedName name="範囲" localSheetId="6">#REF!</definedName>
    <definedName name="範囲" localSheetId="12">#REF!</definedName>
    <definedName name="範囲" localSheetId="14">#REF!</definedName>
    <definedName name="範囲" localSheetId="16">#REF!</definedName>
    <definedName name="範囲" localSheetId="17">#REF!</definedName>
    <definedName name="範囲">#REF!</definedName>
    <definedName name="費用設定" localSheetId="6">#REF!</definedName>
    <definedName name="費用設定" localSheetId="12">#REF!</definedName>
    <definedName name="費用設定" localSheetId="14">#REF!</definedName>
    <definedName name="費用設定" localSheetId="16">#REF!</definedName>
    <definedName name="費用設定" localSheetId="17">#REF!</definedName>
    <definedName name="費用設定">#REF!</definedName>
    <definedName name="負荷率" localSheetId="12">#REF!</definedName>
    <definedName name="負荷率" localSheetId="14">#REF!</definedName>
    <definedName name="負荷率" localSheetId="16">#REF!</definedName>
    <definedName name="負荷率" localSheetId="17">#REF!</definedName>
    <definedName name="負荷率">#REF!</definedName>
    <definedName name="負債">[10]詳細条件!$B$173</definedName>
    <definedName name="変動費マージン" localSheetId="5">#REF!</definedName>
    <definedName name="変動費マージン" localSheetId="6">#REF!</definedName>
    <definedName name="変動費マージン" localSheetId="12">#REF!</definedName>
    <definedName name="変動費マージン" localSheetId="14">#REF!</definedName>
    <definedName name="変動費マージン" localSheetId="16">#REF!</definedName>
    <definedName name="変動費マージン" localSheetId="17">#REF!</definedName>
    <definedName name="変動費マージン">#REF!</definedName>
    <definedName name="変動費算出" localSheetId="6">#REF!</definedName>
    <definedName name="変動費算出" localSheetId="12">#REF!</definedName>
    <definedName name="変動費算出" localSheetId="14">#REF!</definedName>
    <definedName name="変動費算出" localSheetId="16">#REF!</definedName>
    <definedName name="変動費算出" localSheetId="17">#REF!</definedName>
    <definedName name="変動費算出">#REF!</definedName>
    <definedName name="保険料率" localSheetId="6">#REF!</definedName>
    <definedName name="保険料率" localSheetId="12">#REF!</definedName>
    <definedName name="保険料率" localSheetId="14">#REF!</definedName>
    <definedName name="保険料率" localSheetId="16">#REF!</definedName>
    <definedName name="保険料率" localSheetId="17">#REF!</definedName>
    <definedName name="保険料率">#REF!</definedName>
    <definedName name="保険料率2" localSheetId="5">[17]採算性検討表!#REF!</definedName>
    <definedName name="保険料率2" localSheetId="6">[17]採算性検討表!#REF!</definedName>
    <definedName name="保険料率2" localSheetId="12">[17]採算性検討表!#REF!</definedName>
    <definedName name="保険料率2" localSheetId="14">[17]採算性検討表!#REF!</definedName>
    <definedName name="保険料率2" localSheetId="16">[17]採算性検討表!#REF!</definedName>
    <definedName name="保険料率2" localSheetId="17">[17]採算性検討表!#REF!</definedName>
    <definedName name="保険料率2">[17]採算性検討表!#REF!</definedName>
    <definedName name="補助金総額" localSheetId="5">#REF!</definedName>
    <definedName name="補助金総額" localSheetId="6">#REF!</definedName>
    <definedName name="補助金総額" localSheetId="12">#REF!</definedName>
    <definedName name="補助金総額" localSheetId="14">#REF!</definedName>
    <definedName name="補助金総額" localSheetId="16">#REF!</definedName>
    <definedName name="補助金総額" localSheetId="17">#REF!</definedName>
    <definedName name="補助金総額">#REF!</definedName>
    <definedName name="補助金率" localSheetId="6">#REF!</definedName>
    <definedName name="補助金率" localSheetId="12">#REF!</definedName>
    <definedName name="補助金率" localSheetId="14">#REF!</definedName>
    <definedName name="補助金率" localSheetId="16">#REF!</definedName>
    <definedName name="補助金率" localSheetId="17">#REF!</definedName>
    <definedName name="補助金率">#REF!</definedName>
    <definedName name="補助燃料使用量" localSheetId="6">#REF!</definedName>
    <definedName name="補助燃料使用量" localSheetId="12">#REF!</definedName>
    <definedName name="補助燃料使用量" localSheetId="14">#REF!</definedName>
    <definedName name="補助燃料使用量" localSheetId="16">#REF!</definedName>
    <definedName name="補助燃料使用量" localSheetId="17">#REF!</definedName>
    <definedName name="補助燃料使用量">#REF!</definedName>
    <definedName name="補助燃料費" localSheetId="12">#REF!</definedName>
    <definedName name="補助燃料費" localSheetId="14">#REF!</definedName>
    <definedName name="補助燃料費" localSheetId="16">#REF!</definedName>
    <definedName name="補助燃料費" localSheetId="17">#REF!</definedName>
    <definedName name="補助燃料費">#REF!</definedName>
    <definedName name="方式" localSheetId="12">#REF!</definedName>
    <definedName name="方式" localSheetId="14">#REF!</definedName>
    <definedName name="方式" localSheetId="16">#REF!</definedName>
    <definedName name="方式" localSheetId="17">#REF!</definedName>
    <definedName name="方式">#REF!</definedName>
    <definedName name="法人税率" localSheetId="12">#REF!</definedName>
    <definedName name="法人税率" localSheetId="14">#REF!</definedName>
    <definedName name="法人税率" localSheetId="16">#REF!</definedName>
    <definedName name="法人税率" localSheetId="17">#REF!</definedName>
    <definedName name="法人税率">#REF!</definedName>
    <definedName name="民間銀行長期金利" localSheetId="12">#REF!</definedName>
    <definedName name="民間銀行長期金利" localSheetId="14">#REF!</definedName>
    <definedName name="民間銀行長期金利" localSheetId="16">#REF!</definedName>
    <definedName name="民間銀行長期金利" localSheetId="17">#REF!</definedName>
    <definedName name="民間銀行長期金利">#REF!</definedName>
    <definedName name="民間銀行返済期間" localSheetId="12">#REF!</definedName>
    <definedName name="民間銀行返済期間" localSheetId="14">#REF!</definedName>
    <definedName name="民間銀行返済期間" localSheetId="16">#REF!</definedName>
    <definedName name="民間銀行返済期間" localSheetId="17">#REF!</definedName>
    <definedName name="民間銀行返済期間">#REF!</definedName>
    <definedName name="民間銀行融資割合" localSheetId="12">#REF!</definedName>
    <definedName name="民間銀行融資割合" localSheetId="14">#REF!</definedName>
    <definedName name="民間銀行融資割合" localSheetId="16">#REF!</definedName>
    <definedName name="民間銀行融資割合" localSheetId="17">#REF!</definedName>
    <definedName name="民間銀行融資割合">#REF!</definedName>
    <definedName name="民間銀行融資金額" localSheetId="12">#REF!</definedName>
    <definedName name="民間銀行融資金額" localSheetId="14">#REF!</definedName>
    <definedName name="民間銀行融資金額" localSheetId="16">#REF!</definedName>
    <definedName name="民間銀行融資金額" localSheetId="17">#REF!</definedName>
    <definedName name="民間銀行融資金額">#REF!</definedName>
    <definedName name="明細1" localSheetId="12">#REF!</definedName>
    <definedName name="明細1" localSheetId="14">#REF!</definedName>
    <definedName name="明細1" localSheetId="16">#REF!</definedName>
    <definedName name="明細1" localSheetId="17">#REF!</definedName>
    <definedName name="明細1">#REF!</definedName>
    <definedName name="明細3" localSheetId="12">#REF!</definedName>
    <definedName name="明細3" localSheetId="14">#REF!</definedName>
    <definedName name="明細3" localSheetId="16">#REF!</definedName>
    <definedName name="明細3" localSheetId="17">#REF!</definedName>
    <definedName name="明細3">#REF!</definedName>
    <definedName name="目標IRR">[16]前提条件入力用!$E$248</definedName>
    <definedName name="薬剤定量フィーダ数量">[3]設備電力!$F$53</definedName>
    <definedName name="輸送用ブロワ">[3]設備電力!$C$63</definedName>
    <definedName name="曜日" localSheetId="5">#REF!</definedName>
    <definedName name="曜日" localSheetId="6">#REF!</definedName>
    <definedName name="曜日" localSheetId="12">#REF!</definedName>
    <definedName name="曜日" localSheetId="14">#REF!</definedName>
    <definedName name="曜日" localSheetId="16">#REF!</definedName>
    <definedName name="曜日" localSheetId="17">#REF!</definedName>
    <definedName name="曜日">#REF!</definedName>
    <definedName name="用役費" localSheetId="6">#REF!</definedName>
    <definedName name="用役費" localSheetId="12">#REF!</definedName>
    <definedName name="用役費" localSheetId="14">#REF!</definedName>
    <definedName name="用役費" localSheetId="16">#REF!</definedName>
    <definedName name="用役費" localSheetId="17">#REF!</definedName>
    <definedName name="用役費">#REF!</definedName>
    <definedName name="用役費計算基準" localSheetId="6">#REF!</definedName>
    <definedName name="用役費計算基準" localSheetId="12">#REF!</definedName>
    <definedName name="用役費計算基準" localSheetId="14">#REF!</definedName>
    <definedName name="用役費計算基準" localSheetId="16">#REF!</definedName>
    <definedName name="用役費計算基準" localSheetId="17">#REF!</definedName>
    <definedName name="用役費計算基準">#REF!</definedName>
    <definedName name="落ち口ヒータ">[3]設備電力!$J$101</definedName>
    <definedName name="劣化パターンと保全方式">[23]劣化パターンと保全方式!$A$4:$D$6</definedName>
    <definedName name="炉数">[4]寸法計画!$H$31</definedName>
    <definedName name="攪拌機数量_2">[3]設備電力!$F$48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 i="24" l="1"/>
  <c r="AD13" i="15"/>
  <c r="AC13" i="15"/>
  <c r="AD10" i="15"/>
  <c r="AC10" i="15"/>
  <c r="AD7" i="15"/>
  <c r="AD6" i="15" s="1"/>
  <c r="AD16" i="15" s="1"/>
  <c r="AD17" i="15" s="1"/>
  <c r="AC7" i="15"/>
  <c r="AC6" i="15" s="1"/>
  <c r="AC16" i="15" s="1"/>
  <c r="AC17" i="15" s="1"/>
  <c r="AD32" i="14"/>
  <c r="AC32" i="14"/>
  <c r="AD17" i="14"/>
  <c r="AC17" i="14"/>
  <c r="AD16" i="14"/>
  <c r="AD18" i="14" s="1"/>
  <c r="AC16" i="14"/>
  <c r="AC23" i="14" s="1"/>
  <c r="AC25" i="14" s="1"/>
  <c r="X33" i="13"/>
  <c r="W33" i="13"/>
  <c r="V33" i="13"/>
  <c r="V44" i="13" s="1"/>
  <c r="U33" i="13"/>
  <c r="T33" i="13"/>
  <c r="S33" i="13"/>
  <c r="R33" i="13"/>
  <c r="Q33" i="13"/>
  <c r="P33" i="13"/>
  <c r="O33" i="13"/>
  <c r="O44" i="13" s="1"/>
  <c r="N33" i="13"/>
  <c r="N44" i="13" s="1"/>
  <c r="M33" i="13"/>
  <c r="L33" i="13"/>
  <c r="K33" i="13"/>
  <c r="J33" i="13"/>
  <c r="J44" i="13" s="1"/>
  <c r="J47" i="13" s="1"/>
  <c r="I33" i="13"/>
  <c r="H33" i="13"/>
  <c r="G33" i="13"/>
  <c r="G44" i="13" s="1"/>
  <c r="G47" i="13" s="1"/>
  <c r="F33" i="13"/>
  <c r="F44" i="13" s="1"/>
  <c r="F47" i="13" s="1"/>
  <c r="E33" i="13"/>
  <c r="X42" i="13"/>
  <c r="X44" i="13" s="1"/>
  <c r="W42" i="13"/>
  <c r="W44" i="13" s="1"/>
  <c r="V42" i="13"/>
  <c r="U42" i="13"/>
  <c r="T42" i="13"/>
  <c r="S42" i="13"/>
  <c r="R42" i="13"/>
  <c r="Q42" i="13"/>
  <c r="P42" i="13"/>
  <c r="P44" i="13" s="1"/>
  <c r="O42" i="13"/>
  <c r="N42" i="13"/>
  <c r="M42" i="13"/>
  <c r="L42" i="13"/>
  <c r="K42" i="13"/>
  <c r="K44" i="13" s="1"/>
  <c r="K47" i="13" s="1"/>
  <c r="J42" i="13"/>
  <c r="I42" i="13"/>
  <c r="H42" i="13"/>
  <c r="G42" i="13"/>
  <c r="F42" i="13"/>
  <c r="E42" i="13"/>
  <c r="R44" i="13"/>
  <c r="L44" i="13"/>
  <c r="L47" i="13" s="1"/>
  <c r="T44" i="13"/>
  <c r="S44" i="13"/>
  <c r="M44" i="13"/>
  <c r="H44" i="13"/>
  <c r="H47" i="13" s="1"/>
  <c r="Y41" i="13"/>
  <c r="Y42" i="13" s="1"/>
  <c r="Y39" i="13"/>
  <c r="Y38" i="13"/>
  <c r="Y36" i="13"/>
  <c r="F39" i="22"/>
  <c r="G39" i="22"/>
  <c r="H39" i="22"/>
  <c r="I39" i="22"/>
  <c r="J39" i="22"/>
  <c r="K39" i="22"/>
  <c r="L39" i="22"/>
  <c r="M39" i="22"/>
  <c r="N39" i="22"/>
  <c r="E39" i="22"/>
  <c r="O33" i="22"/>
  <c r="O35" i="22"/>
  <c r="I9" i="8"/>
  <c r="I8" i="8"/>
  <c r="I7" i="8"/>
  <c r="I6" i="8"/>
  <c r="I5" i="8"/>
  <c r="K6" i="7"/>
  <c r="K5" i="7"/>
  <c r="AD10" i="3"/>
  <c r="AD9" i="3"/>
  <c r="AD8" i="3"/>
  <c r="AD7" i="3"/>
  <c r="AD6" i="3"/>
  <c r="AD5" i="3"/>
  <c r="D10" i="3"/>
  <c r="D7" i="3"/>
  <c r="AC10" i="3"/>
  <c r="AC7" i="3"/>
  <c r="L5" i="13"/>
  <c r="H10" i="8"/>
  <c r="G10" i="8"/>
  <c r="J7" i="7"/>
  <c r="I7" i="7"/>
  <c r="V19" i="5"/>
  <c r="U19" i="5"/>
  <c r="R19" i="5"/>
  <c r="Q19" i="5"/>
  <c r="N19" i="5"/>
  <c r="M19" i="5"/>
  <c r="J19" i="5"/>
  <c r="I19" i="5"/>
  <c r="F19" i="5"/>
  <c r="Y19" i="5"/>
  <c r="Z18" i="5"/>
  <c r="Z17" i="5"/>
  <c r="Z16" i="5"/>
  <c r="Z14" i="5"/>
  <c r="Z10" i="5"/>
  <c r="Z9" i="5"/>
  <c r="Z8" i="5"/>
  <c r="Z6" i="5"/>
  <c r="Z5" i="5"/>
  <c r="Z4" i="5"/>
  <c r="Z13" i="5"/>
  <c r="Z15" i="5" s="1"/>
  <c r="Z19" i="5" s="1"/>
  <c r="Y15" i="5"/>
  <c r="X15" i="5"/>
  <c r="X19" i="5" s="1"/>
  <c r="W15" i="5"/>
  <c r="W19" i="5" s="1"/>
  <c r="V15" i="5"/>
  <c r="U15" i="5"/>
  <c r="T15" i="5"/>
  <c r="T19" i="5" s="1"/>
  <c r="S15" i="5"/>
  <c r="S19" i="5" s="1"/>
  <c r="R15" i="5"/>
  <c r="Q15" i="5"/>
  <c r="P15" i="5"/>
  <c r="P19" i="5" s="1"/>
  <c r="O15" i="5"/>
  <c r="O19" i="5" s="1"/>
  <c r="N15" i="5"/>
  <c r="M15" i="5"/>
  <c r="L15" i="5"/>
  <c r="L19" i="5" s="1"/>
  <c r="K15" i="5"/>
  <c r="K19" i="5" s="1"/>
  <c r="J15" i="5"/>
  <c r="I15" i="5"/>
  <c r="H15" i="5"/>
  <c r="H19" i="5" s="1"/>
  <c r="G15" i="5"/>
  <c r="G19" i="5" s="1"/>
  <c r="F15" i="5"/>
  <c r="Y16" i="24"/>
  <c r="Y18" i="24"/>
  <c r="Y19" i="24"/>
  <c r="Y21" i="24"/>
  <c r="Y22" i="24"/>
  <c r="Y24" i="24"/>
  <c r="Y25" i="24"/>
  <c r="Y27" i="24"/>
  <c r="Y28" i="24"/>
  <c r="Y30" i="24"/>
  <c r="Y31" i="24"/>
  <c r="Y33" i="24"/>
  <c r="X43" i="24"/>
  <c r="W43" i="24"/>
  <c r="V43" i="24"/>
  <c r="U43" i="24"/>
  <c r="T43" i="24"/>
  <c r="S43" i="24"/>
  <c r="R43" i="24"/>
  <c r="Q43" i="24"/>
  <c r="P43" i="24"/>
  <c r="O43" i="24"/>
  <c r="N43" i="24"/>
  <c r="M43" i="24"/>
  <c r="L43" i="24"/>
  <c r="K43" i="24"/>
  <c r="K46" i="24" s="1"/>
  <c r="J43" i="24"/>
  <c r="J46" i="24" s="1"/>
  <c r="I43" i="24"/>
  <c r="I46" i="24" s="1"/>
  <c r="H43" i="24"/>
  <c r="H46" i="24" s="1"/>
  <c r="G43" i="24"/>
  <c r="G46" i="24" s="1"/>
  <c r="F43" i="24"/>
  <c r="F46" i="24" s="1"/>
  <c r="E43" i="24"/>
  <c r="E46" i="24" s="1"/>
  <c r="Y42" i="24"/>
  <c r="Y40" i="24"/>
  <c r="Y39" i="24"/>
  <c r="Y37" i="24"/>
  <c r="Y36" i="24"/>
  <c r="Y34" i="24"/>
  <c r="Y15" i="24"/>
  <c r="Y13" i="24"/>
  <c r="Y12" i="24"/>
  <c r="Y10" i="24"/>
  <c r="Y9" i="24"/>
  <c r="Y7" i="24"/>
  <c r="M5" i="24" l="1"/>
  <c r="N5" i="24" s="1"/>
  <c r="O5" i="24" s="1"/>
  <c r="P5" i="24" s="1"/>
  <c r="Q5" i="24" s="1"/>
  <c r="R5" i="24" s="1"/>
  <c r="S5" i="24" s="1"/>
  <c r="T5" i="24" s="1"/>
  <c r="U5" i="24" s="1"/>
  <c r="V5" i="24" s="1"/>
  <c r="W5" i="24" s="1"/>
  <c r="X5" i="24" s="1"/>
  <c r="AD23" i="14"/>
  <c r="AD25" i="14" s="1"/>
  <c r="AC18" i="14"/>
  <c r="I44" i="13"/>
  <c r="I47" i="13" s="1"/>
  <c r="Q44" i="13"/>
  <c r="U44" i="13"/>
  <c r="E44" i="13"/>
  <c r="E47" i="13" s="1"/>
  <c r="L46" i="24"/>
  <c r="Y43" i="24"/>
  <c r="F5" i="22"/>
  <c r="G5" i="22" s="1"/>
  <c r="H5" i="22" s="1"/>
  <c r="M5" i="13"/>
  <c r="N5" i="13" s="1"/>
  <c r="O5" i="13" s="1"/>
  <c r="P5" i="13" s="1"/>
  <c r="Q5" i="13" s="1"/>
  <c r="R5" i="13" s="1"/>
  <c r="S5" i="13" s="1"/>
  <c r="T5" i="13" s="1"/>
  <c r="U5" i="13" s="1"/>
  <c r="V5" i="13" s="1"/>
  <c r="W5" i="13" s="1"/>
  <c r="X5" i="13" s="1"/>
  <c r="X47" i="13" s="1"/>
  <c r="F42" i="22"/>
  <c r="E42" i="22"/>
  <c r="O38" i="22"/>
  <c r="O36" i="22"/>
  <c r="O32" i="22"/>
  <c r="O30" i="22"/>
  <c r="O29" i="22"/>
  <c r="O27" i="22"/>
  <c r="O26" i="22"/>
  <c r="O24" i="22"/>
  <c r="O23" i="22"/>
  <c r="O21" i="22"/>
  <c r="O20" i="22"/>
  <c r="O18" i="22"/>
  <c r="O17" i="22"/>
  <c r="O15" i="22"/>
  <c r="O14" i="22"/>
  <c r="O12" i="22"/>
  <c r="O11" i="22"/>
  <c r="O9" i="22"/>
  <c r="O8" i="22"/>
  <c r="O39" i="22" s="1"/>
  <c r="O6" i="22"/>
  <c r="O32" i="21"/>
  <c r="N28" i="21"/>
  <c r="M28" i="21"/>
  <c r="L28" i="21"/>
  <c r="K28" i="21"/>
  <c r="J28" i="21"/>
  <c r="I28" i="21"/>
  <c r="H28" i="21"/>
  <c r="G28" i="21"/>
  <c r="F28" i="21"/>
  <c r="E28" i="21"/>
  <c r="O27" i="21"/>
  <c r="O26" i="21"/>
  <c r="O28" i="21" s="1"/>
  <c r="N25" i="21"/>
  <c r="M25" i="21"/>
  <c r="L25" i="21"/>
  <c r="K25" i="21"/>
  <c r="J25" i="21"/>
  <c r="I25" i="21"/>
  <c r="H25" i="21"/>
  <c r="G25" i="21"/>
  <c r="F25" i="21"/>
  <c r="E25" i="21"/>
  <c r="O24" i="21"/>
  <c r="O23" i="21"/>
  <c r="O22" i="21"/>
  <c r="O21" i="21"/>
  <c r="O20" i="21"/>
  <c r="O19" i="21"/>
  <c r="O18" i="21"/>
  <c r="O17" i="21"/>
  <c r="O16" i="21"/>
  <c r="N15" i="21"/>
  <c r="M15" i="21"/>
  <c r="L15" i="21"/>
  <c r="L29" i="21" s="1"/>
  <c r="K15" i="21"/>
  <c r="J15" i="21"/>
  <c r="I15" i="21"/>
  <c r="H15" i="21"/>
  <c r="H29" i="21" s="1"/>
  <c r="G15" i="21"/>
  <c r="F15" i="21"/>
  <c r="E15" i="21"/>
  <c r="O14" i="21"/>
  <c r="O13" i="21"/>
  <c r="O12" i="21"/>
  <c r="O11" i="21"/>
  <c r="O10" i="21"/>
  <c r="O9" i="21"/>
  <c r="O8" i="21"/>
  <c r="O7" i="21"/>
  <c r="O6" i="21"/>
  <c r="O5" i="21"/>
  <c r="N54" i="20"/>
  <c r="M51" i="20"/>
  <c r="L51" i="20"/>
  <c r="K51" i="20"/>
  <c r="J51" i="20"/>
  <c r="I51" i="20"/>
  <c r="H51" i="20"/>
  <c r="G51" i="20"/>
  <c r="F51" i="20"/>
  <c r="E51" i="20"/>
  <c r="D51" i="20"/>
  <c r="N50" i="20"/>
  <c r="N49" i="20"/>
  <c r="N48" i="20"/>
  <c r="N47" i="20"/>
  <c r="N46" i="20"/>
  <c r="N45" i="20"/>
  <c r="N44" i="20"/>
  <c r="N43" i="20"/>
  <c r="N42" i="20"/>
  <c r="N41" i="20"/>
  <c r="N40" i="20"/>
  <c r="N39" i="20"/>
  <c r="N38" i="20"/>
  <c r="N37" i="20"/>
  <c r="N36" i="20"/>
  <c r="N35" i="20"/>
  <c r="N34" i="20"/>
  <c r="N33" i="20"/>
  <c r="N32" i="20"/>
  <c r="N31" i="20"/>
  <c r="N30" i="20"/>
  <c r="N29" i="20"/>
  <c r="N28" i="20"/>
  <c r="N27" i="20"/>
  <c r="N26" i="20"/>
  <c r="N25" i="20"/>
  <c r="N24" i="20"/>
  <c r="N23" i="20"/>
  <c r="N22" i="20"/>
  <c r="N21" i="20"/>
  <c r="N20" i="20"/>
  <c r="N19" i="20"/>
  <c r="N18" i="20"/>
  <c r="N17" i="20"/>
  <c r="N16" i="20"/>
  <c r="N15" i="20"/>
  <c r="N14" i="20"/>
  <c r="N13" i="20"/>
  <c r="N12" i="20"/>
  <c r="N11" i="20"/>
  <c r="N10" i="20"/>
  <c r="N9" i="20"/>
  <c r="N8" i="20"/>
  <c r="N7" i="20"/>
  <c r="N6" i="20"/>
  <c r="N5" i="20"/>
  <c r="Y11" i="5"/>
  <c r="X11" i="5"/>
  <c r="W11" i="5"/>
  <c r="V11" i="5"/>
  <c r="U11" i="5"/>
  <c r="T11" i="5"/>
  <c r="S11" i="5"/>
  <c r="R11" i="5"/>
  <c r="Q11" i="5"/>
  <c r="P11" i="5"/>
  <c r="O11" i="5"/>
  <c r="N11" i="5"/>
  <c r="M11" i="5"/>
  <c r="L11" i="5"/>
  <c r="K11" i="5"/>
  <c r="J11" i="5"/>
  <c r="I11" i="5"/>
  <c r="H11" i="5"/>
  <c r="G11" i="5"/>
  <c r="F11" i="5"/>
  <c r="M46" i="24" l="1"/>
  <c r="Y5" i="24"/>
  <c r="Q47" i="13"/>
  <c r="W47" i="13"/>
  <c r="R47" i="13"/>
  <c r="M47" i="13"/>
  <c r="V47" i="13"/>
  <c r="S47" i="13"/>
  <c r="O47" i="13"/>
  <c r="U47" i="13"/>
  <c r="T47" i="13"/>
  <c r="P47" i="13"/>
  <c r="N47" i="13"/>
  <c r="J29" i="21"/>
  <c r="N51" i="20"/>
  <c r="N56" i="20" s="1"/>
  <c r="E55" i="20" s="1"/>
  <c r="E56" i="20" s="1"/>
  <c r="F29" i="21"/>
  <c r="N29" i="21"/>
  <c r="N46" i="24"/>
  <c r="O46" i="24"/>
  <c r="O15" i="21"/>
  <c r="G29" i="21"/>
  <c r="K29" i="21"/>
  <c r="O25" i="21"/>
  <c r="E29" i="21"/>
  <c r="I29" i="21"/>
  <c r="M29" i="21"/>
  <c r="I5" i="22"/>
  <c r="J5" i="22" s="1"/>
  <c r="K5" i="22" s="1"/>
  <c r="L5" i="22" s="1"/>
  <c r="H42" i="22"/>
  <c r="G42" i="22"/>
  <c r="M55" i="20"/>
  <c r="M56" i="20" s="1"/>
  <c r="I55" i="20"/>
  <c r="I56" i="20" s="1"/>
  <c r="L55" i="20"/>
  <c r="L56" i="20" s="1"/>
  <c r="H55" i="20"/>
  <c r="H56" i="20" s="1"/>
  <c r="D55" i="20"/>
  <c r="K55" i="20"/>
  <c r="K56" i="20" s="1"/>
  <c r="G55" i="20"/>
  <c r="G56" i="20" s="1"/>
  <c r="J55" i="20"/>
  <c r="J56" i="20" s="1"/>
  <c r="Z11" i="5"/>
  <c r="O29" i="21" l="1"/>
  <c r="O34" i="21" s="1"/>
  <c r="F55" i="20"/>
  <c r="F56" i="20" s="1"/>
  <c r="I42" i="22"/>
  <c r="P46" i="24"/>
  <c r="M5" i="22"/>
  <c r="L42" i="22"/>
  <c r="K42" i="22"/>
  <c r="J42" i="22"/>
  <c r="N33" i="21"/>
  <c r="N34" i="21" s="1"/>
  <c r="J33" i="21"/>
  <c r="J34" i="21" s="1"/>
  <c r="F33" i="21"/>
  <c r="F34" i="21" s="1"/>
  <c r="M33" i="21"/>
  <c r="M34" i="21" s="1"/>
  <c r="I33" i="21"/>
  <c r="I34" i="21" s="1"/>
  <c r="E33" i="21"/>
  <c r="G33" i="21"/>
  <c r="G34" i="21" s="1"/>
  <c r="L33" i="21"/>
  <c r="L34" i="21" s="1"/>
  <c r="H33" i="21"/>
  <c r="H34" i="21" s="1"/>
  <c r="K33" i="21"/>
  <c r="K34" i="21" s="1"/>
  <c r="D56" i="20"/>
  <c r="N55" i="20" l="1"/>
  <c r="Q46" i="24"/>
  <c r="N5" i="22"/>
  <c r="M42" i="22"/>
  <c r="E34" i="21"/>
  <c r="O33" i="21"/>
  <c r="R46" i="24" l="1"/>
  <c r="N42" i="22"/>
  <c r="O5" i="22"/>
  <c r="O42" i="22" s="1"/>
  <c r="O43" i="22" s="1"/>
  <c r="S46" i="24" l="1"/>
  <c r="F43" i="22"/>
  <c r="F44" i="22" s="1"/>
  <c r="L43" i="22"/>
  <c r="L44" i="22" s="1"/>
  <c r="M43" i="22"/>
  <c r="M44" i="22" s="1"/>
  <c r="H43" i="22"/>
  <c r="H44" i="22" s="1"/>
  <c r="N43" i="22"/>
  <c r="N44" i="22" s="1"/>
  <c r="I43" i="22"/>
  <c r="I44" i="22" s="1"/>
  <c r="K43" i="22"/>
  <c r="K44" i="22" s="1"/>
  <c r="J43" i="22"/>
  <c r="J44" i="22" s="1"/>
  <c r="E43" i="22"/>
  <c r="E44" i="22" s="1"/>
  <c r="G43" i="22"/>
  <c r="G44" i="22" s="1"/>
  <c r="T46" i="24" l="1"/>
  <c r="O44" i="22"/>
  <c r="U46" i="24" l="1"/>
  <c r="AB7" i="3"/>
  <c r="AA7" i="3"/>
  <c r="Z7" i="3"/>
  <c r="Y7" i="3"/>
  <c r="X7" i="3"/>
  <c r="W7" i="3"/>
  <c r="V7" i="3"/>
  <c r="U7" i="3"/>
  <c r="T7" i="3"/>
  <c r="S7" i="3"/>
  <c r="R7" i="3"/>
  <c r="Q7" i="3"/>
  <c r="P7" i="3"/>
  <c r="O7" i="3"/>
  <c r="N7" i="3"/>
  <c r="M7" i="3"/>
  <c r="L7" i="3"/>
  <c r="K7" i="3"/>
  <c r="J7" i="3"/>
  <c r="I7" i="3"/>
  <c r="H7" i="3"/>
  <c r="G7" i="3"/>
  <c r="F7" i="3"/>
  <c r="E7" i="3"/>
  <c r="J40" i="17"/>
  <c r="J42" i="17" s="1"/>
  <c r="J44" i="17" s="1"/>
  <c r="I40" i="17"/>
  <c r="I42" i="17" s="1"/>
  <c r="I44" i="17" s="1"/>
  <c r="H40" i="17"/>
  <c r="H42" i="17" s="1"/>
  <c r="H44" i="17" s="1"/>
  <c r="J27" i="17"/>
  <c r="I27" i="17"/>
  <c r="H27" i="17"/>
  <c r="J9" i="17"/>
  <c r="I9" i="17"/>
  <c r="H9" i="17"/>
  <c r="K45" i="16"/>
  <c r="K47" i="16" s="1"/>
  <c r="K49" i="16" s="1"/>
  <c r="K51" i="16" s="1"/>
  <c r="J45" i="16"/>
  <c r="J47" i="16" s="1"/>
  <c r="J49" i="16" s="1"/>
  <c r="J51" i="16" s="1"/>
  <c r="I45" i="16"/>
  <c r="I47" i="16" s="1"/>
  <c r="I49" i="16" s="1"/>
  <c r="I51" i="16" s="1"/>
  <c r="H45" i="16"/>
  <c r="H47" i="16" s="1"/>
  <c r="H49" i="16" s="1"/>
  <c r="H51" i="16" s="1"/>
  <c r="K25" i="16"/>
  <c r="J25" i="16"/>
  <c r="I25" i="16"/>
  <c r="H25" i="16"/>
  <c r="K13" i="16"/>
  <c r="K31" i="16" s="1"/>
  <c r="K33" i="16" s="1"/>
  <c r="K35" i="16" s="1"/>
  <c r="K37" i="16" s="1"/>
  <c r="K53" i="16" s="1"/>
  <c r="J13" i="16"/>
  <c r="J31" i="16" s="1"/>
  <c r="J33" i="16" s="1"/>
  <c r="J35" i="16" s="1"/>
  <c r="J37" i="16" s="1"/>
  <c r="J53" i="16" s="1"/>
  <c r="I13" i="16"/>
  <c r="I31" i="16" s="1"/>
  <c r="I33" i="16" s="1"/>
  <c r="I35" i="16" s="1"/>
  <c r="I37" i="16" s="1"/>
  <c r="I53" i="16" s="1"/>
  <c r="H13" i="16"/>
  <c r="H31" i="16" s="1"/>
  <c r="H33" i="16" s="1"/>
  <c r="H35" i="16" s="1"/>
  <c r="H37" i="16" s="1"/>
  <c r="H53" i="16" s="1"/>
  <c r="I31" i="17" l="1"/>
  <c r="I33" i="17" s="1"/>
  <c r="I35" i="17" s="1"/>
  <c r="I37" i="17" s="1"/>
  <c r="J31" i="17"/>
  <c r="J33" i="17" s="1"/>
  <c r="J35" i="17" s="1"/>
  <c r="J37" i="17" s="1"/>
  <c r="V46" i="24"/>
  <c r="H31" i="17"/>
  <c r="H33" i="17" s="1"/>
  <c r="H35" i="17" s="1"/>
  <c r="H37" i="17" s="1"/>
  <c r="H45" i="17" s="1"/>
  <c r="J45" i="17"/>
  <c r="I54" i="16"/>
  <c r="I55" i="16" s="1"/>
  <c r="H54" i="16"/>
  <c r="J54" i="16"/>
  <c r="J55" i="16" s="1"/>
  <c r="I45" i="17"/>
  <c r="W46" i="24" l="1"/>
  <c r="K54" i="16"/>
  <c r="K55" i="16" s="1"/>
  <c r="I46" i="17"/>
  <c r="I47" i="17" s="1"/>
  <c r="H55" i="16"/>
  <c r="H46" i="17"/>
  <c r="H47" i="17" s="1"/>
  <c r="X46" i="24" l="1"/>
  <c r="Y46" i="24"/>
  <c r="Y47" i="24" s="1"/>
  <c r="J46" i="17"/>
  <c r="J47" i="17" s="1"/>
  <c r="U47" i="24" l="1"/>
  <c r="U48" i="24" s="1"/>
  <c r="Q47" i="24"/>
  <c r="Q48" i="24" s="1"/>
  <c r="M47" i="24"/>
  <c r="M48" i="24" s="1"/>
  <c r="I47" i="24"/>
  <c r="I48" i="24" s="1"/>
  <c r="E47" i="24"/>
  <c r="E48" i="24" s="1"/>
  <c r="V47" i="24"/>
  <c r="V48" i="24" s="1"/>
  <c r="R47" i="24"/>
  <c r="R48" i="24" s="1"/>
  <c r="J47" i="24"/>
  <c r="J48" i="24" s="1"/>
  <c r="X47" i="24"/>
  <c r="X48" i="24" s="1"/>
  <c r="T47" i="24"/>
  <c r="T48" i="24" s="1"/>
  <c r="P47" i="24"/>
  <c r="P48" i="24" s="1"/>
  <c r="L47" i="24"/>
  <c r="L48" i="24" s="1"/>
  <c r="H47" i="24"/>
  <c r="H48" i="24" s="1"/>
  <c r="F47" i="24"/>
  <c r="F48" i="24" s="1"/>
  <c r="W47" i="24"/>
  <c r="W48" i="24" s="1"/>
  <c r="S47" i="24"/>
  <c r="S48" i="24" s="1"/>
  <c r="O47" i="24"/>
  <c r="O48" i="24" s="1"/>
  <c r="K47" i="24"/>
  <c r="K48" i="24" s="1"/>
  <c r="G47" i="24"/>
  <c r="G48" i="24" s="1"/>
  <c r="N47" i="24"/>
  <c r="N48" i="24" s="1"/>
  <c r="F13" i="15"/>
  <c r="E13" i="15"/>
  <c r="E10" i="15"/>
  <c r="F10" i="15"/>
  <c r="F32" i="14"/>
  <c r="F17" i="14" s="1"/>
  <c r="E32" i="14"/>
  <c r="E17" i="14" s="1"/>
  <c r="F16" i="14"/>
  <c r="F23" i="14" s="1"/>
  <c r="F25" i="14" s="1"/>
  <c r="E16" i="14"/>
  <c r="G16" i="14"/>
  <c r="G23" i="14" s="1"/>
  <c r="G25" i="14" s="1"/>
  <c r="H16" i="14"/>
  <c r="H23" i="14" s="1"/>
  <c r="H25" i="14" s="1"/>
  <c r="G32" i="14"/>
  <c r="G17" i="14" s="1"/>
  <c r="G18" i="14" s="1"/>
  <c r="H32" i="14"/>
  <c r="H17" i="14" s="1"/>
  <c r="H18" i="14" s="1"/>
  <c r="Y27" i="12"/>
  <c r="Y26" i="12"/>
  <c r="Y28" i="12"/>
  <c r="X28" i="12"/>
  <c r="W28" i="12"/>
  <c r="V28" i="12"/>
  <c r="U28" i="12"/>
  <c r="T28" i="12"/>
  <c r="S28" i="12"/>
  <c r="R28" i="12"/>
  <c r="Q28" i="12"/>
  <c r="P28" i="12"/>
  <c r="O28" i="12"/>
  <c r="N28" i="12"/>
  <c r="M28" i="12"/>
  <c r="L28" i="12"/>
  <c r="K28" i="12"/>
  <c r="J28" i="12"/>
  <c r="I28" i="12"/>
  <c r="H28" i="12"/>
  <c r="G28" i="12"/>
  <c r="F28" i="12"/>
  <c r="E28" i="12"/>
  <c r="Y11" i="12"/>
  <c r="Y7" i="12"/>
  <c r="Y12" i="12"/>
  <c r="X34" i="10"/>
  <c r="F10" i="8"/>
  <c r="H7" i="7"/>
  <c r="E18" i="14" l="1"/>
  <c r="E7" i="15" s="1"/>
  <c r="E6" i="15" s="1"/>
  <c r="E16" i="15" s="1"/>
  <c r="Y48" i="24"/>
  <c r="E23" i="14"/>
  <c r="E25" i="14" s="1"/>
  <c r="F18" i="14"/>
  <c r="F7" i="15" s="1"/>
  <c r="F6" i="15" s="1"/>
  <c r="F16" i="15" s="1"/>
  <c r="F17" i="15" s="1"/>
  <c r="Y5" i="13"/>
  <c r="F18" i="15" l="1"/>
  <c r="Z12" i="9"/>
  <c r="Z8" i="9"/>
  <c r="Z10" i="9"/>
  <c r="Y32" i="12" l="1"/>
  <c r="Y24" i="12" l="1"/>
  <c r="X28" i="10"/>
  <c r="X30" i="10"/>
  <c r="F10" i="3" l="1"/>
  <c r="G10" i="3"/>
  <c r="H10" i="3"/>
  <c r="I10" i="3"/>
  <c r="J10" i="3"/>
  <c r="K10" i="3"/>
  <c r="L10" i="3"/>
  <c r="M10" i="3"/>
  <c r="N10" i="3"/>
  <c r="O10" i="3"/>
  <c r="P10" i="3"/>
  <c r="Q10" i="3"/>
  <c r="R10" i="3"/>
  <c r="S10" i="3"/>
  <c r="T10" i="3"/>
  <c r="U10" i="3"/>
  <c r="V10" i="3"/>
  <c r="W10" i="3"/>
  <c r="X10" i="3"/>
  <c r="Y10" i="3"/>
  <c r="Z10" i="3"/>
  <c r="AA10" i="3"/>
  <c r="AB10" i="3"/>
  <c r="E10" i="3"/>
  <c r="AD11" i="3" l="1"/>
  <c r="X5" i="11" l="1"/>
  <c r="X6" i="11"/>
  <c r="X13" i="11"/>
  <c r="X14" i="11"/>
  <c r="X15" i="11"/>
  <c r="X16" i="11"/>
  <c r="X17" i="11"/>
  <c r="X18" i="11"/>
  <c r="X19" i="11"/>
  <c r="X20" i="11"/>
  <c r="X21" i="11"/>
  <c r="X22" i="11"/>
  <c r="X23" i="11"/>
  <c r="X24" i="11"/>
  <c r="X25" i="11"/>
  <c r="X26" i="11"/>
  <c r="X27" i="11"/>
  <c r="X28" i="11"/>
  <c r="X29" i="11"/>
  <c r="X30" i="11"/>
  <c r="X31" i="11"/>
  <c r="G10" i="15" l="1"/>
  <c r="Z10" i="15"/>
  <c r="AA10" i="15"/>
  <c r="AB10" i="15"/>
  <c r="Z13" i="15"/>
  <c r="AA13" i="15"/>
  <c r="AB13" i="15"/>
  <c r="Z16" i="14"/>
  <c r="Z23" i="14" s="1"/>
  <c r="Z25" i="14" s="1"/>
  <c r="AA16" i="14"/>
  <c r="AA23" i="14" s="1"/>
  <c r="AA25" i="14" s="1"/>
  <c r="AB16" i="14"/>
  <c r="AB23" i="14" s="1"/>
  <c r="AB25" i="14" s="1"/>
  <c r="Z32" i="14"/>
  <c r="Z17" i="14" s="1"/>
  <c r="AA32" i="14"/>
  <c r="AA17" i="14" s="1"/>
  <c r="AB32" i="14"/>
  <c r="AB17" i="14" s="1"/>
  <c r="H10" i="15"/>
  <c r="I10" i="15"/>
  <c r="J10" i="15"/>
  <c r="K10" i="15"/>
  <c r="L10" i="15"/>
  <c r="M10" i="15"/>
  <c r="N10" i="15"/>
  <c r="O10" i="15"/>
  <c r="P10" i="15"/>
  <c r="R10" i="15"/>
  <c r="S10" i="15"/>
  <c r="T10" i="15"/>
  <c r="U10" i="15"/>
  <c r="V10" i="15"/>
  <c r="W10" i="15"/>
  <c r="X10" i="15"/>
  <c r="Y10" i="15"/>
  <c r="Q10" i="15"/>
  <c r="H13" i="15"/>
  <c r="I13" i="15"/>
  <c r="J13" i="15"/>
  <c r="K13" i="15"/>
  <c r="L13" i="15"/>
  <c r="M13" i="15"/>
  <c r="N13" i="15"/>
  <c r="O13" i="15"/>
  <c r="P13" i="15"/>
  <c r="Q13" i="15"/>
  <c r="R13" i="15"/>
  <c r="S13" i="15"/>
  <c r="T13" i="15"/>
  <c r="U13" i="15"/>
  <c r="V13" i="15"/>
  <c r="W13" i="15"/>
  <c r="X13" i="15"/>
  <c r="Y13" i="15"/>
  <c r="G13" i="15"/>
  <c r="I16" i="14"/>
  <c r="J16" i="14"/>
  <c r="J23" i="14" s="1"/>
  <c r="J25" i="14" s="1"/>
  <c r="K16" i="14"/>
  <c r="K23" i="14" s="1"/>
  <c r="K25" i="14" s="1"/>
  <c r="L16" i="14"/>
  <c r="L23" i="14" s="1"/>
  <c r="L25" i="14" s="1"/>
  <c r="M16" i="14"/>
  <c r="N16" i="14"/>
  <c r="N23" i="14" s="1"/>
  <c r="N25" i="14" s="1"/>
  <c r="O16" i="14"/>
  <c r="O23" i="14" s="1"/>
  <c r="O25" i="14" s="1"/>
  <c r="P16" i="14"/>
  <c r="P23" i="14" s="1"/>
  <c r="P25" i="14" s="1"/>
  <c r="Q16" i="14"/>
  <c r="R16" i="14"/>
  <c r="S16" i="14"/>
  <c r="S23" i="14" s="1"/>
  <c r="S25" i="14" s="1"/>
  <c r="T16" i="14"/>
  <c r="T23" i="14" s="1"/>
  <c r="T25" i="14" s="1"/>
  <c r="U16" i="14"/>
  <c r="V16" i="14"/>
  <c r="V23" i="14" s="1"/>
  <c r="V25" i="14" s="1"/>
  <c r="W16" i="14"/>
  <c r="W23" i="14" s="1"/>
  <c r="W25" i="14" s="1"/>
  <c r="X16" i="14"/>
  <c r="X23" i="14" s="1"/>
  <c r="X25" i="14" s="1"/>
  <c r="Y16" i="14"/>
  <c r="I32" i="14"/>
  <c r="I17" i="14" s="1"/>
  <c r="J32" i="14"/>
  <c r="J17" i="14" s="1"/>
  <c r="K32" i="14"/>
  <c r="K17" i="14" s="1"/>
  <c r="K18" i="14" s="1"/>
  <c r="K7" i="15" s="1"/>
  <c r="L32" i="14"/>
  <c r="L17" i="14" s="1"/>
  <c r="M32" i="14"/>
  <c r="M17" i="14" s="1"/>
  <c r="N32" i="14"/>
  <c r="N17" i="14" s="1"/>
  <c r="O32" i="14"/>
  <c r="O17" i="14" s="1"/>
  <c r="O18" i="14" s="1"/>
  <c r="O7" i="15" s="1"/>
  <c r="O6" i="15" s="1"/>
  <c r="P32" i="14"/>
  <c r="P17" i="14" s="1"/>
  <c r="Q32" i="14"/>
  <c r="Q17" i="14" s="1"/>
  <c r="R32" i="14"/>
  <c r="R17" i="14" s="1"/>
  <c r="S32" i="14"/>
  <c r="S17" i="14" s="1"/>
  <c r="S18" i="14" s="1"/>
  <c r="S7" i="15" s="1"/>
  <c r="S6" i="15" s="1"/>
  <c r="T32" i="14"/>
  <c r="T17" i="14" s="1"/>
  <c r="U32" i="14"/>
  <c r="U17" i="14" s="1"/>
  <c r="V32" i="14"/>
  <c r="V17" i="14" s="1"/>
  <c r="W32" i="14"/>
  <c r="W17" i="14" s="1"/>
  <c r="W18" i="14" s="1"/>
  <c r="W7" i="15" s="1"/>
  <c r="W6" i="15" s="1"/>
  <c r="X32" i="14"/>
  <c r="X17" i="14" s="1"/>
  <c r="Y32" i="14"/>
  <c r="Y17" i="14" s="1"/>
  <c r="Y6" i="13"/>
  <c r="Y8" i="13"/>
  <c r="Y9" i="13"/>
  <c r="Y11" i="13"/>
  <c r="Y12" i="13"/>
  <c r="Y14" i="13"/>
  <c r="Y15" i="13"/>
  <c r="Y17" i="13"/>
  <c r="Y18" i="13"/>
  <c r="Y20" i="13"/>
  <c r="Y21" i="13"/>
  <c r="Y23" i="13"/>
  <c r="Y24" i="13"/>
  <c r="Y26" i="13"/>
  <c r="Y27" i="13"/>
  <c r="Y29" i="13"/>
  <c r="Y30" i="13"/>
  <c r="Y32" i="13"/>
  <c r="V25" i="12"/>
  <c r="W25" i="12"/>
  <c r="X25" i="12"/>
  <c r="V15" i="12"/>
  <c r="W15" i="12"/>
  <c r="W29" i="12" s="1"/>
  <c r="X15" i="12"/>
  <c r="Y5" i="12"/>
  <c r="Y6" i="12"/>
  <c r="Y8" i="12"/>
  <c r="Y9" i="12"/>
  <c r="Y10" i="12"/>
  <c r="Y13" i="12"/>
  <c r="Y14" i="12"/>
  <c r="E15" i="12"/>
  <c r="F15" i="12"/>
  <c r="G15" i="12"/>
  <c r="H15" i="12"/>
  <c r="H29" i="12" s="1"/>
  <c r="I15" i="12"/>
  <c r="J15" i="12"/>
  <c r="K15" i="12"/>
  <c r="L15" i="12"/>
  <c r="L29" i="12" s="1"/>
  <c r="M15" i="12"/>
  <c r="N15" i="12"/>
  <c r="N29" i="12" s="1"/>
  <c r="O15" i="12"/>
  <c r="P15" i="12"/>
  <c r="P29" i="12" s="1"/>
  <c r="Q15" i="12"/>
  <c r="R15" i="12"/>
  <c r="R29" i="12" s="1"/>
  <c r="S15" i="12"/>
  <c r="T15" i="12"/>
  <c r="T29" i="12" s="1"/>
  <c r="U15" i="12"/>
  <c r="Y16" i="12"/>
  <c r="Y17" i="12"/>
  <c r="Y18" i="12"/>
  <c r="Y19" i="12"/>
  <c r="Y20" i="12"/>
  <c r="Y21" i="12"/>
  <c r="Y22" i="12"/>
  <c r="Y23" i="12"/>
  <c r="E25" i="12"/>
  <c r="F25" i="12"/>
  <c r="G25" i="12"/>
  <c r="H25" i="12"/>
  <c r="I25" i="12"/>
  <c r="J25" i="12"/>
  <c r="K25" i="12"/>
  <c r="L25" i="12"/>
  <c r="M25" i="12"/>
  <c r="N25" i="12"/>
  <c r="O25" i="12"/>
  <c r="P25" i="12"/>
  <c r="Q25" i="12"/>
  <c r="R25" i="12"/>
  <c r="S25" i="12"/>
  <c r="T25" i="12"/>
  <c r="U25" i="12"/>
  <c r="U51" i="11"/>
  <c r="V51" i="11"/>
  <c r="W51" i="11"/>
  <c r="X7" i="11"/>
  <c r="X8" i="11"/>
  <c r="X9" i="11"/>
  <c r="X10" i="11"/>
  <c r="X11" i="11"/>
  <c r="X12" i="11"/>
  <c r="X32" i="11"/>
  <c r="X33" i="11"/>
  <c r="X34" i="11"/>
  <c r="X35" i="11"/>
  <c r="X36" i="11"/>
  <c r="X37" i="11"/>
  <c r="X38" i="11"/>
  <c r="X39" i="11"/>
  <c r="X40" i="11"/>
  <c r="X41" i="11"/>
  <c r="X42" i="11"/>
  <c r="X43" i="11"/>
  <c r="X44" i="11"/>
  <c r="X45" i="11"/>
  <c r="X46" i="11"/>
  <c r="X47" i="11"/>
  <c r="X48" i="11"/>
  <c r="X49" i="11"/>
  <c r="X50" i="11"/>
  <c r="D51" i="11"/>
  <c r="E51" i="11"/>
  <c r="F51" i="11"/>
  <c r="G51" i="11"/>
  <c r="H51" i="11"/>
  <c r="I51" i="11"/>
  <c r="J51" i="11"/>
  <c r="K51" i="11"/>
  <c r="L51" i="11"/>
  <c r="M51" i="11"/>
  <c r="N51" i="11"/>
  <c r="O51" i="11"/>
  <c r="P51" i="11"/>
  <c r="Q51" i="11"/>
  <c r="R51" i="11"/>
  <c r="S51" i="11"/>
  <c r="T51" i="11"/>
  <c r="X54" i="11"/>
  <c r="W31" i="10"/>
  <c r="Y41" i="9"/>
  <c r="Y43" i="9" s="1"/>
  <c r="Y42" i="9"/>
  <c r="Y44" i="9" s="1"/>
  <c r="X7" i="5"/>
  <c r="X12" i="5" s="1"/>
  <c r="Y7" i="5"/>
  <c r="Y12" i="5" s="1"/>
  <c r="X6" i="10"/>
  <c r="X8" i="10"/>
  <c r="X10" i="10"/>
  <c r="X12" i="10"/>
  <c r="X14" i="10"/>
  <c r="X16" i="10"/>
  <c r="X18" i="10"/>
  <c r="X20" i="10"/>
  <c r="X22" i="10"/>
  <c r="X24" i="10"/>
  <c r="X26" i="10"/>
  <c r="D31" i="10"/>
  <c r="E31" i="10"/>
  <c r="F31" i="10"/>
  <c r="G31" i="10"/>
  <c r="H31" i="10"/>
  <c r="I31" i="10"/>
  <c r="J31" i="10"/>
  <c r="K31" i="10"/>
  <c r="L31" i="10"/>
  <c r="M31" i="10"/>
  <c r="N31" i="10"/>
  <c r="O31" i="10"/>
  <c r="P31" i="10"/>
  <c r="Q31" i="10"/>
  <c r="R31" i="10"/>
  <c r="S31" i="10"/>
  <c r="T31" i="10"/>
  <c r="U31" i="10"/>
  <c r="V31" i="10"/>
  <c r="W41" i="9"/>
  <c r="W43" i="9" s="1"/>
  <c r="X41" i="9"/>
  <c r="X43" i="9" s="1"/>
  <c r="W42" i="9"/>
  <c r="W44" i="9" s="1"/>
  <c r="X42" i="9"/>
  <c r="X44" i="9" s="1"/>
  <c r="Z6" i="9"/>
  <c r="Z14" i="9"/>
  <c r="Z16" i="9"/>
  <c r="Z18" i="9"/>
  <c r="Z20" i="9"/>
  <c r="Z22" i="9"/>
  <c r="Z24" i="9"/>
  <c r="Z26" i="9"/>
  <c r="Z28" i="9"/>
  <c r="Z30" i="9"/>
  <c r="Z34" i="9"/>
  <c r="Z36" i="9"/>
  <c r="Z38" i="9"/>
  <c r="Z40" i="9"/>
  <c r="F41" i="9"/>
  <c r="F43" i="9" s="1"/>
  <c r="G41" i="9"/>
  <c r="G43" i="9" s="1"/>
  <c r="H41" i="9"/>
  <c r="H43" i="9" s="1"/>
  <c r="I41" i="9"/>
  <c r="I43" i="9" s="1"/>
  <c r="J41" i="9"/>
  <c r="J43" i="9" s="1"/>
  <c r="K41" i="9"/>
  <c r="K43" i="9" s="1"/>
  <c r="L41" i="9"/>
  <c r="L43" i="9" s="1"/>
  <c r="M41" i="9"/>
  <c r="M43" i="9" s="1"/>
  <c r="N41" i="9"/>
  <c r="N43" i="9" s="1"/>
  <c r="O41" i="9"/>
  <c r="O43" i="9" s="1"/>
  <c r="P41" i="9"/>
  <c r="P43" i="9" s="1"/>
  <c r="Q41" i="9"/>
  <c r="Q43" i="9" s="1"/>
  <c r="R41" i="9"/>
  <c r="R43" i="9" s="1"/>
  <c r="S41" i="9"/>
  <c r="S43" i="9" s="1"/>
  <c r="T41" i="9"/>
  <c r="T43" i="9" s="1"/>
  <c r="U41" i="9"/>
  <c r="V41" i="9"/>
  <c r="V43" i="9" s="1"/>
  <c r="F42" i="9"/>
  <c r="F44" i="9" s="1"/>
  <c r="G42" i="9"/>
  <c r="G44" i="9" s="1"/>
  <c r="H42" i="9"/>
  <c r="H44" i="9" s="1"/>
  <c r="I42" i="9"/>
  <c r="I44" i="9" s="1"/>
  <c r="J42" i="9"/>
  <c r="J44" i="9" s="1"/>
  <c r="K42" i="9"/>
  <c r="K44" i="9" s="1"/>
  <c r="L42" i="9"/>
  <c r="L44" i="9" s="1"/>
  <c r="M42" i="9"/>
  <c r="M44" i="9" s="1"/>
  <c r="N42" i="9"/>
  <c r="N44" i="9" s="1"/>
  <c r="O42" i="9"/>
  <c r="O44" i="9" s="1"/>
  <c r="P42" i="9"/>
  <c r="P44" i="9" s="1"/>
  <c r="Q42" i="9"/>
  <c r="Q44" i="9" s="1"/>
  <c r="R42" i="9"/>
  <c r="R44" i="9" s="1"/>
  <c r="S42" i="9"/>
  <c r="S44" i="9" s="1"/>
  <c r="T42" i="9"/>
  <c r="T44" i="9" s="1"/>
  <c r="U42" i="9"/>
  <c r="U44" i="9" s="1"/>
  <c r="V42" i="9"/>
  <c r="V44" i="9" s="1"/>
  <c r="U43" i="9"/>
  <c r="Z47" i="9"/>
  <c r="C10" i="8"/>
  <c r="D10" i="8"/>
  <c r="E10" i="8"/>
  <c r="Y33" i="13" l="1"/>
  <c r="S29" i="12"/>
  <c r="O29" i="12"/>
  <c r="K29" i="12"/>
  <c r="G29" i="12"/>
  <c r="V29" i="12"/>
  <c r="J29" i="12"/>
  <c r="F29" i="12"/>
  <c r="U29" i="12"/>
  <c r="Q29" i="12"/>
  <c r="M29" i="12"/>
  <c r="I29" i="12"/>
  <c r="E29" i="12"/>
  <c r="X29" i="12"/>
  <c r="W16" i="15"/>
  <c r="W17" i="15" s="1"/>
  <c r="O16" i="15"/>
  <c r="O17" i="15" s="1"/>
  <c r="Z18" i="14"/>
  <c r="Z7" i="15" s="1"/>
  <c r="Z6" i="15" s="1"/>
  <c r="Z16" i="15" s="1"/>
  <c r="Z17" i="15" s="1"/>
  <c r="AA18" i="14"/>
  <c r="AA7" i="15" s="1"/>
  <c r="AA6" i="15" s="1"/>
  <c r="AA16" i="15" s="1"/>
  <c r="AA17" i="15" s="1"/>
  <c r="X51" i="11"/>
  <c r="X56" i="11" s="1"/>
  <c r="X31" i="10"/>
  <c r="X35" i="10" s="1"/>
  <c r="Y25" i="12"/>
  <c r="S16" i="15"/>
  <c r="S17" i="15" s="1"/>
  <c r="Y15" i="12"/>
  <c r="Z42" i="9"/>
  <c r="Z32" i="9"/>
  <c r="K6" i="15"/>
  <c r="K16" i="15" s="1"/>
  <c r="K17" i="15" s="1"/>
  <c r="I10" i="8"/>
  <c r="AB18" i="14"/>
  <c r="AB7" i="15" s="1"/>
  <c r="AB6" i="15" s="1"/>
  <c r="AB16" i="15" s="1"/>
  <c r="AB17" i="15" s="1"/>
  <c r="X18" i="14"/>
  <c r="X7" i="15" s="1"/>
  <c r="X6" i="15" s="1"/>
  <c r="X16" i="15" s="1"/>
  <c r="X17" i="15" s="1"/>
  <c r="T18" i="14"/>
  <c r="T7" i="15" s="1"/>
  <c r="T6" i="15" s="1"/>
  <c r="T16" i="15" s="1"/>
  <c r="T17" i="15" s="1"/>
  <c r="P18" i="14"/>
  <c r="P7" i="15" s="1"/>
  <c r="P6" i="15" s="1"/>
  <c r="P16" i="15" s="1"/>
  <c r="P17" i="15" s="1"/>
  <c r="L18" i="14"/>
  <c r="L7" i="15" s="1"/>
  <c r="L6" i="15" s="1"/>
  <c r="L16" i="15" s="1"/>
  <c r="L17" i="15" s="1"/>
  <c r="H7" i="15"/>
  <c r="H6" i="15" s="1"/>
  <c r="H16" i="15" s="1"/>
  <c r="H17" i="15" s="1"/>
  <c r="Y18" i="14"/>
  <c r="Y7" i="15" s="1"/>
  <c r="Y6" i="15" s="1"/>
  <c r="Y16" i="15" s="1"/>
  <c r="Y17" i="15" s="1"/>
  <c r="U18" i="14"/>
  <c r="U7" i="15" s="1"/>
  <c r="U6" i="15" s="1"/>
  <c r="U16" i="15" s="1"/>
  <c r="U17" i="15" s="1"/>
  <c r="Q18" i="14"/>
  <c r="Q7" i="15" s="1"/>
  <c r="Q6" i="15" s="1"/>
  <c r="Q16" i="15" s="1"/>
  <c r="Q17" i="15" s="1"/>
  <c r="M18" i="14"/>
  <c r="M7" i="15" s="1"/>
  <c r="M6" i="15" s="1"/>
  <c r="M16" i="15" s="1"/>
  <c r="M17" i="15" s="1"/>
  <c r="R18" i="14"/>
  <c r="R7" i="15" s="1"/>
  <c r="R6" i="15" s="1"/>
  <c r="R16" i="15" s="1"/>
  <c r="R17" i="15" s="1"/>
  <c r="G7" i="15"/>
  <c r="G6" i="15" s="1"/>
  <c r="R23" i="14"/>
  <c r="R25" i="14" s="1"/>
  <c r="Y23" i="14"/>
  <c r="Y25" i="14" s="1"/>
  <c r="U23" i="14"/>
  <c r="U25" i="14" s="1"/>
  <c r="Q23" i="14"/>
  <c r="Q25" i="14" s="1"/>
  <c r="M23" i="14"/>
  <c r="M25" i="14" s="1"/>
  <c r="I23" i="14"/>
  <c r="V18" i="14"/>
  <c r="V7" i="15" s="1"/>
  <c r="V6" i="15" s="1"/>
  <c r="V16" i="15" s="1"/>
  <c r="V17" i="15" s="1"/>
  <c r="N18" i="14"/>
  <c r="N7" i="15" s="1"/>
  <c r="N6" i="15" s="1"/>
  <c r="N16" i="15" s="1"/>
  <c r="N17" i="15" s="1"/>
  <c r="J18" i="14"/>
  <c r="J7" i="15" s="1"/>
  <c r="J6" i="15" s="1"/>
  <c r="J16" i="15" s="1"/>
  <c r="J17" i="15" s="1"/>
  <c r="I18" i="14"/>
  <c r="I7" i="15" s="1"/>
  <c r="I6" i="15" s="1"/>
  <c r="I16" i="15" s="1"/>
  <c r="I17" i="15" s="1"/>
  <c r="K7" i="7"/>
  <c r="E7" i="7"/>
  <c r="F7" i="7"/>
  <c r="G7" i="7"/>
  <c r="F7" i="5"/>
  <c r="F12" i="5" s="1"/>
  <c r="G7" i="5"/>
  <c r="G12" i="5" s="1"/>
  <c r="H7" i="5"/>
  <c r="H12" i="5" s="1"/>
  <c r="I7" i="5"/>
  <c r="I12" i="5" s="1"/>
  <c r="J7" i="5"/>
  <c r="J12" i="5" s="1"/>
  <c r="K7" i="5"/>
  <c r="K12" i="5" s="1"/>
  <c r="L7" i="5"/>
  <c r="L12" i="5" s="1"/>
  <c r="M7" i="5"/>
  <c r="M12" i="5" s="1"/>
  <c r="N7" i="5"/>
  <c r="N12" i="5" s="1"/>
  <c r="O7" i="5"/>
  <c r="O12" i="5" s="1"/>
  <c r="P7" i="5"/>
  <c r="P12" i="5" s="1"/>
  <c r="Q7" i="5"/>
  <c r="Q12" i="5" s="1"/>
  <c r="R7" i="5"/>
  <c r="R12" i="5" s="1"/>
  <c r="S7" i="5"/>
  <c r="S12" i="5" s="1"/>
  <c r="T7" i="5"/>
  <c r="T12" i="5" s="1"/>
  <c r="U7" i="5"/>
  <c r="U12" i="5" s="1"/>
  <c r="V7" i="5"/>
  <c r="V12" i="5" s="1"/>
  <c r="W7" i="5"/>
  <c r="W12" i="5" s="1"/>
  <c r="Y44" i="13" l="1"/>
  <c r="Y47" i="13" s="1"/>
  <c r="Y48" i="13" s="1"/>
  <c r="V48" i="13" s="1"/>
  <c r="V49" i="13" s="1"/>
  <c r="Y29" i="12"/>
  <c r="Y34" i="12" s="1"/>
  <c r="Z44" i="9"/>
  <c r="Z49" i="9" s="1"/>
  <c r="J48" i="9" s="1"/>
  <c r="J49" i="9" s="1"/>
  <c r="Z7" i="5"/>
  <c r="Z12" i="5" s="1"/>
  <c r="S48" i="9"/>
  <c r="S49" i="9" s="1"/>
  <c r="L48" i="9"/>
  <c r="L49" i="9" s="1"/>
  <c r="U48" i="9"/>
  <c r="U49" i="9" s="1"/>
  <c r="I48" i="9"/>
  <c r="I49" i="9" s="1"/>
  <c r="M48" i="9"/>
  <c r="M49" i="9" s="1"/>
  <c r="P48" i="9"/>
  <c r="P49" i="9" s="1"/>
  <c r="X36" i="10"/>
  <c r="T48" i="9"/>
  <c r="T49" i="9" s="1"/>
  <c r="O48" i="9"/>
  <c r="O49" i="9" s="1"/>
  <c r="X48" i="9"/>
  <c r="X49" i="9" s="1"/>
  <c r="Y48" i="9"/>
  <c r="Y49" i="9" s="1"/>
  <c r="X48" i="13"/>
  <c r="X49" i="13" s="1"/>
  <c r="L55" i="11"/>
  <c r="L56" i="11" s="1"/>
  <c r="O55" i="11"/>
  <c r="O56" i="11" s="1"/>
  <c r="R55" i="11"/>
  <c r="R56" i="11" s="1"/>
  <c r="I55" i="11"/>
  <c r="I56" i="11" s="1"/>
  <c r="F55" i="11"/>
  <c r="F56" i="11" s="1"/>
  <c r="V55" i="11"/>
  <c r="V56" i="11" s="1"/>
  <c r="W55" i="11"/>
  <c r="W56" i="11" s="1"/>
  <c r="U55" i="11"/>
  <c r="U56" i="11" s="1"/>
  <c r="G16" i="15"/>
  <c r="I25" i="14"/>
  <c r="P48" i="13"/>
  <c r="P49" i="13" s="1"/>
  <c r="N48" i="13"/>
  <c r="N49" i="13" s="1"/>
  <c r="O48" i="13"/>
  <c r="O49" i="13" s="1"/>
  <c r="M48" i="13"/>
  <c r="M49" i="13" s="1"/>
  <c r="Q55" i="11"/>
  <c r="Q56" i="11" s="1"/>
  <c r="T55" i="11"/>
  <c r="T56" i="11" s="1"/>
  <c r="D55" i="11"/>
  <c r="D56" i="11" s="1"/>
  <c r="G55" i="11"/>
  <c r="G56" i="11" s="1"/>
  <c r="J55" i="11"/>
  <c r="J56" i="11" s="1"/>
  <c r="E55" i="11"/>
  <c r="E56" i="11" s="1"/>
  <c r="H55" i="11"/>
  <c r="H56" i="11" s="1"/>
  <c r="K55" i="11"/>
  <c r="K56" i="11" s="1"/>
  <c r="N55" i="11"/>
  <c r="N56" i="11" s="1"/>
  <c r="M55" i="11"/>
  <c r="M56" i="11" s="1"/>
  <c r="P55" i="11"/>
  <c r="P56" i="11" s="1"/>
  <c r="S55" i="11"/>
  <c r="S56" i="11" s="1"/>
  <c r="AD18" i="15" l="1"/>
  <c r="AC18" i="15"/>
  <c r="K48" i="13"/>
  <c r="K49" i="13" s="1"/>
  <c r="F48" i="13"/>
  <c r="F49" i="13" s="1"/>
  <c r="I48" i="13"/>
  <c r="I49" i="13" s="1"/>
  <c r="J48" i="13"/>
  <c r="J49" i="13" s="1"/>
  <c r="L48" i="13"/>
  <c r="L49" i="13" s="1"/>
  <c r="W48" i="13"/>
  <c r="W49" i="13" s="1"/>
  <c r="U48" i="13"/>
  <c r="U49" i="13" s="1"/>
  <c r="E48" i="13"/>
  <c r="E49" i="13" s="1"/>
  <c r="G48" i="13"/>
  <c r="G49" i="13" s="1"/>
  <c r="H48" i="13"/>
  <c r="H49" i="13" s="1"/>
  <c r="Q48" i="13"/>
  <c r="Q49" i="13" s="1"/>
  <c r="S48" i="13"/>
  <c r="S49" i="13" s="1"/>
  <c r="R48" i="13"/>
  <c r="R49" i="13" s="1"/>
  <c r="T48" i="13"/>
  <c r="T49" i="13" s="1"/>
  <c r="X33" i="12"/>
  <c r="X34" i="12" s="1"/>
  <c r="F33" i="12"/>
  <c r="F34" i="12" s="1"/>
  <c r="H33" i="12"/>
  <c r="H34" i="12" s="1"/>
  <c r="M33" i="12"/>
  <c r="M34" i="12" s="1"/>
  <c r="O33" i="12"/>
  <c r="O34" i="12" s="1"/>
  <c r="U33" i="12"/>
  <c r="U34" i="12" s="1"/>
  <c r="P33" i="12"/>
  <c r="P34" i="12" s="1"/>
  <c r="E33" i="12"/>
  <c r="E34" i="12" s="1"/>
  <c r="J33" i="12"/>
  <c r="J34" i="12" s="1"/>
  <c r="L33" i="12"/>
  <c r="L34" i="12" s="1"/>
  <c r="Q33" i="12"/>
  <c r="Q34" i="12" s="1"/>
  <c r="S33" i="12"/>
  <c r="S34" i="12" s="1"/>
  <c r="N33" i="12"/>
  <c r="N34" i="12" s="1"/>
  <c r="G33" i="12"/>
  <c r="G34" i="12" s="1"/>
  <c r="W33" i="12"/>
  <c r="W34" i="12" s="1"/>
  <c r="R33" i="12"/>
  <c r="R34" i="12" s="1"/>
  <c r="K33" i="12"/>
  <c r="K34" i="12" s="1"/>
  <c r="V33" i="12"/>
  <c r="V34" i="12" s="1"/>
  <c r="T33" i="12"/>
  <c r="T34" i="12" s="1"/>
  <c r="I33" i="12"/>
  <c r="I34" i="12" s="1"/>
  <c r="W48" i="9"/>
  <c r="W49" i="9" s="1"/>
  <c r="H48" i="9"/>
  <c r="H49" i="9" s="1"/>
  <c r="Q48" i="9"/>
  <c r="Q49" i="9" s="1"/>
  <c r="G48" i="9"/>
  <c r="G49" i="9" s="1"/>
  <c r="V48" i="9"/>
  <c r="V49" i="9" s="1"/>
  <c r="F48" i="9"/>
  <c r="F49" i="9" s="1"/>
  <c r="R48" i="9"/>
  <c r="R49" i="9" s="1"/>
  <c r="K48" i="9"/>
  <c r="K49" i="9" s="1"/>
  <c r="N48" i="9"/>
  <c r="N49" i="9" s="1"/>
  <c r="G17" i="15"/>
  <c r="AB18" i="15"/>
  <c r="L18" i="15"/>
  <c r="S18" i="15"/>
  <c r="V18" i="15"/>
  <c r="G18" i="15"/>
  <c r="M18" i="15"/>
  <c r="U18" i="15"/>
  <c r="J18" i="15"/>
  <c r="X18" i="15"/>
  <c r="H18" i="15"/>
  <c r="O18" i="15"/>
  <c r="R18" i="15"/>
  <c r="Y18" i="15"/>
  <c r="I18" i="15"/>
  <c r="K18" i="15"/>
  <c r="T18" i="15"/>
  <c r="AA18" i="15"/>
  <c r="N18" i="15"/>
  <c r="Q18" i="15"/>
  <c r="P18" i="15"/>
  <c r="W18" i="15"/>
  <c r="Z18" i="15"/>
  <c r="E18" i="15"/>
  <c r="D38" i="10"/>
  <c r="D39" i="10" s="1"/>
  <c r="U38" i="10"/>
  <c r="U39" i="10" s="1"/>
  <c r="Q38" i="10"/>
  <c r="Q39" i="10" s="1"/>
  <c r="O38" i="10"/>
  <c r="O39" i="10" s="1"/>
  <c r="F38" i="10"/>
  <c r="F39" i="10" s="1"/>
  <c r="M38" i="10"/>
  <c r="M39" i="10" s="1"/>
  <c r="R38" i="10"/>
  <c r="R39" i="10" s="1"/>
  <c r="V38" i="10"/>
  <c r="V39" i="10" s="1"/>
  <c r="I38" i="10"/>
  <c r="I39" i="10" s="1"/>
  <c r="W38" i="10"/>
  <c r="W39" i="10" s="1"/>
  <c r="S38" i="10"/>
  <c r="S39" i="10" s="1"/>
  <c r="J38" i="10"/>
  <c r="J39" i="10" s="1"/>
  <c r="N38" i="10"/>
  <c r="N39" i="10" s="1"/>
  <c r="K38" i="10"/>
  <c r="K39" i="10" s="1"/>
  <c r="G38" i="10"/>
  <c r="G39" i="10" s="1"/>
  <c r="H38" i="10"/>
  <c r="H39" i="10" s="1"/>
  <c r="E38" i="10"/>
  <c r="E39" i="10" s="1"/>
  <c r="T38" i="10"/>
  <c r="T39" i="10" s="1"/>
  <c r="P38" i="10"/>
  <c r="P39" i="10" s="1"/>
  <c r="L38" i="10"/>
  <c r="L39" i="10" s="1"/>
  <c r="Y49" i="13"/>
  <c r="Y33" i="12"/>
  <c r="X55" i="11"/>
  <c r="Z48" i="9" l="1"/>
  <c r="X38" i="10"/>
  <c r="X39" i="10" s="1"/>
</calcChain>
</file>

<file path=xl/sharedStrings.xml><?xml version="1.0" encoding="utf-8"?>
<sst xmlns="http://schemas.openxmlformats.org/spreadsheetml/2006/main" count="1201" uniqueCount="477">
  <si>
    <t>事業収支表（損益計算書）</t>
  </si>
  <si>
    <t>運営固定費Ⅰ（その他経費）</t>
  </si>
  <si>
    <t>運営固定費Ⅰ（人件費）</t>
  </si>
  <si>
    <t>事業費</t>
  </si>
  <si>
    <t>様式名</t>
    <rPh sb="0" eb="2">
      <t>ヨウシキ</t>
    </rPh>
    <rPh sb="2" eb="3">
      <t>メイ</t>
    </rPh>
    <phoneticPr fontId="3"/>
  </si>
  <si>
    <t>様式番号</t>
    <rPh sb="0" eb="2">
      <t>ヨウシキ</t>
    </rPh>
    <rPh sb="2" eb="4">
      <t>バンゴウ</t>
    </rPh>
    <phoneticPr fontId="3"/>
  </si>
  <si>
    <t>事業費（①＋④）</t>
    <rPh sb="0" eb="3">
      <t>ジギョウヒ</t>
    </rPh>
    <phoneticPr fontId="3"/>
  </si>
  <si>
    <t>運営業務委託費</t>
    <rPh sb="0" eb="2">
      <t>ウンエイ</t>
    </rPh>
    <rPh sb="2" eb="4">
      <t>ギョウム</t>
    </rPh>
    <rPh sb="4" eb="6">
      <t>イタク</t>
    </rPh>
    <rPh sb="6" eb="7">
      <t>ヒ</t>
    </rPh>
    <phoneticPr fontId="3"/>
  </si>
  <si>
    <t>設計・建設業務費</t>
    <rPh sb="0" eb="2">
      <t>セッケイ</t>
    </rPh>
    <rPh sb="3" eb="5">
      <t>ケンセツ</t>
    </rPh>
    <rPh sb="5" eb="7">
      <t>ギョウム</t>
    </rPh>
    <rPh sb="7" eb="8">
      <t>ヒ</t>
    </rPh>
    <phoneticPr fontId="3"/>
  </si>
  <si>
    <t>合計</t>
    <rPh sb="0" eb="1">
      <t>ゴウ</t>
    </rPh>
    <rPh sb="1" eb="2">
      <t>ケイ</t>
    </rPh>
    <phoneticPr fontId="3"/>
  </si>
  <si>
    <t>　　　　　 　                  　　年度
　　　費目</t>
    <rPh sb="27" eb="29">
      <t>ネンド</t>
    </rPh>
    <rPh sb="33" eb="35">
      <t>ヒモク</t>
    </rPh>
    <phoneticPr fontId="3"/>
  </si>
  <si>
    <t>（単位：千円（消費税抜き））</t>
    <rPh sb="1" eb="3">
      <t>タンイ</t>
    </rPh>
    <rPh sb="4" eb="5">
      <t>セン</t>
    </rPh>
    <rPh sb="5" eb="6">
      <t>エン</t>
    </rPh>
    <rPh sb="7" eb="10">
      <t>ショウヒゼイ</t>
    </rPh>
    <rPh sb="10" eb="11">
      <t>ヌ</t>
    </rPh>
    <phoneticPr fontId="3"/>
  </si>
  <si>
    <t>合計</t>
    <rPh sb="0" eb="2">
      <t>ゴウケイ</t>
    </rPh>
    <phoneticPr fontId="3"/>
  </si>
  <si>
    <t>直接工事費</t>
    <rPh sb="0" eb="2">
      <t>チョクセツ</t>
    </rPh>
    <rPh sb="2" eb="5">
      <t>コウジヒ</t>
    </rPh>
    <phoneticPr fontId="3"/>
  </si>
  <si>
    <t>1/3対象</t>
    <rPh sb="3" eb="5">
      <t>タイショウ</t>
    </rPh>
    <phoneticPr fontId="3"/>
  </si>
  <si>
    <t>1/2対象</t>
    <rPh sb="3" eb="5">
      <t>タイショウ</t>
    </rPh>
    <phoneticPr fontId="3"/>
  </si>
  <si>
    <t>項目</t>
    <rPh sb="0" eb="2">
      <t>コウモク</t>
    </rPh>
    <phoneticPr fontId="3"/>
  </si>
  <si>
    <t>［単位：千円］　</t>
    <rPh sb="1" eb="3">
      <t>タンイ</t>
    </rPh>
    <rPh sb="4" eb="6">
      <t>センエン</t>
    </rPh>
    <phoneticPr fontId="3"/>
  </si>
  <si>
    <t>（年間処理対象物量）</t>
    <rPh sb="1" eb="3">
      <t>ネンカン</t>
    </rPh>
    <rPh sb="3" eb="5">
      <t>ショリ</t>
    </rPh>
    <rPh sb="5" eb="8">
      <t>タイショウブツ</t>
    </rPh>
    <rPh sb="8" eb="9">
      <t>リョウ</t>
    </rPh>
    <phoneticPr fontId="3"/>
  </si>
  <si>
    <t>運営委託費Ｂ</t>
    <rPh sb="0" eb="2">
      <t>ウンエイ</t>
    </rPh>
    <rPh sb="2" eb="4">
      <t>イタク</t>
    </rPh>
    <rPh sb="4" eb="5">
      <t>ヒ</t>
    </rPh>
    <phoneticPr fontId="3"/>
  </si>
  <si>
    <t>運営固定費Ⅲ</t>
    <rPh sb="0" eb="2">
      <t>ウンエイ</t>
    </rPh>
    <rPh sb="2" eb="5">
      <t>コテイヒ</t>
    </rPh>
    <phoneticPr fontId="3"/>
  </si>
  <si>
    <t>運営固定費Ⅱ</t>
    <rPh sb="0" eb="2">
      <t>ウンエイ</t>
    </rPh>
    <rPh sb="2" eb="5">
      <t>コテイヒ</t>
    </rPh>
    <phoneticPr fontId="15"/>
  </si>
  <si>
    <t>運営固定費Ⅰ</t>
    <rPh sb="0" eb="2">
      <t>ウンエイ</t>
    </rPh>
    <rPh sb="2" eb="5">
      <t>コテイヒ</t>
    </rPh>
    <phoneticPr fontId="15"/>
  </si>
  <si>
    <t>運営期間合計</t>
    <rPh sb="0" eb="2">
      <t>ウンエイ</t>
    </rPh>
    <rPh sb="2" eb="4">
      <t>キカン</t>
    </rPh>
    <rPh sb="4" eb="6">
      <t>ゴウケイ</t>
    </rPh>
    <phoneticPr fontId="3"/>
  </si>
  <si>
    <t>項　　　目</t>
    <phoneticPr fontId="3"/>
  </si>
  <si>
    <t>（単位：千円（消費税抜き））</t>
    <rPh sb="1" eb="3">
      <t>タンイ</t>
    </rPh>
    <rPh sb="4" eb="5">
      <t>セン</t>
    </rPh>
    <rPh sb="5" eb="6">
      <t>エン</t>
    </rPh>
    <phoneticPr fontId="3"/>
  </si>
  <si>
    <t>合　計</t>
    <rPh sb="0" eb="1">
      <t>ゴウ</t>
    </rPh>
    <rPh sb="2" eb="3">
      <t>ケイ</t>
    </rPh>
    <phoneticPr fontId="3"/>
  </si>
  <si>
    <t>構成員Ａ
(運営事業者から本施設の運営業務を受託する者)</t>
    <rPh sb="0" eb="3">
      <t>コウセイイン</t>
    </rPh>
    <rPh sb="6" eb="8">
      <t>ウンエイ</t>
    </rPh>
    <rPh sb="8" eb="10">
      <t>ジギョウ</t>
    </rPh>
    <rPh sb="10" eb="11">
      <t>シャ</t>
    </rPh>
    <rPh sb="13" eb="14">
      <t>ホン</t>
    </rPh>
    <rPh sb="14" eb="16">
      <t>シセツ</t>
    </rPh>
    <rPh sb="17" eb="19">
      <t>ウンエイ</t>
    </rPh>
    <rPh sb="19" eb="21">
      <t>ギョウム</t>
    </rPh>
    <rPh sb="22" eb="24">
      <t>ジュタク</t>
    </rPh>
    <rPh sb="26" eb="27">
      <t>モノ</t>
    </rPh>
    <phoneticPr fontId="3"/>
  </si>
  <si>
    <t>代表企業
(本施設のプラントの設計・建設及び建築物等の設計を行う者)</t>
    <rPh sb="0" eb="2">
      <t>ダイヒョウ</t>
    </rPh>
    <rPh sb="2" eb="4">
      <t>キギョウ</t>
    </rPh>
    <phoneticPr fontId="3"/>
  </si>
  <si>
    <t>合計</t>
    <rPh sb="0" eb="2">
      <t>ゴウケイ</t>
    </rPh>
    <phoneticPr fontId="15"/>
  </si>
  <si>
    <t>役割</t>
    <rPh sb="0" eb="2">
      <t>ヤクワリ</t>
    </rPh>
    <phoneticPr fontId="3"/>
  </si>
  <si>
    <t>備考</t>
    <rPh sb="0" eb="2">
      <t>ビコウ</t>
    </rPh>
    <phoneticPr fontId="3"/>
  </si>
  <si>
    <t>株式保有
割合
（％）</t>
    <rPh sb="0" eb="2">
      <t>カブシキ</t>
    </rPh>
    <rPh sb="2" eb="4">
      <t>ホユウ</t>
    </rPh>
    <rPh sb="5" eb="7">
      <t>ワリアイ</t>
    </rPh>
    <phoneticPr fontId="15"/>
  </si>
  <si>
    <t>出資企業</t>
    <rPh sb="0" eb="2">
      <t>シュッシ</t>
    </rPh>
    <rPh sb="2" eb="4">
      <t>キギョウ</t>
    </rPh>
    <phoneticPr fontId="3"/>
  </si>
  <si>
    <t>No.</t>
    <phoneticPr fontId="3"/>
  </si>
  <si>
    <t>資本構成</t>
    <rPh sb="0" eb="2">
      <t>シホン</t>
    </rPh>
    <rPh sb="2" eb="4">
      <t>コウセイ</t>
    </rPh>
    <phoneticPr fontId="3"/>
  </si>
  <si>
    <r>
      <t>SPCの資本概要</t>
    </r>
    <r>
      <rPr>
        <sz val="10"/>
        <rFont val="ＭＳ 明朝"/>
        <family val="1"/>
        <charset val="128"/>
      </rPr>
      <t/>
    </r>
    <rPh sb="4" eb="6">
      <t>シホン</t>
    </rPh>
    <rPh sb="6" eb="8">
      <t>ガイヨウ</t>
    </rPh>
    <phoneticPr fontId="15"/>
  </si>
  <si>
    <t>※記入欄が足りない場合は追加してください。</t>
    <rPh sb="1" eb="3">
      <t>キニュウ</t>
    </rPh>
    <rPh sb="3" eb="4">
      <t>ラン</t>
    </rPh>
    <rPh sb="5" eb="6">
      <t>タ</t>
    </rPh>
    <rPh sb="9" eb="11">
      <t>バアイ</t>
    </rPh>
    <rPh sb="12" eb="14">
      <t>ツイカ</t>
    </rPh>
    <phoneticPr fontId="3"/>
  </si>
  <si>
    <t>総　計</t>
    <rPh sb="0" eb="1">
      <t>ソウケイ</t>
    </rPh>
    <rPh sb="2" eb="3">
      <t>ケイ</t>
    </rPh>
    <phoneticPr fontId="3"/>
  </si>
  <si>
    <t>総　計</t>
    <rPh sb="0" eb="1">
      <t>ソウ</t>
    </rPh>
    <rPh sb="2" eb="3">
      <t>ケイ</t>
    </rPh>
    <phoneticPr fontId="3"/>
  </si>
  <si>
    <t>施設整備期間</t>
    <rPh sb="0" eb="2">
      <t>シセツ</t>
    </rPh>
    <rPh sb="2" eb="4">
      <t>セイビ</t>
    </rPh>
    <rPh sb="4" eb="6">
      <t>キカン</t>
    </rPh>
    <phoneticPr fontId="3"/>
  </si>
  <si>
    <t>項　目</t>
    <rPh sb="0" eb="3">
      <t>コウモク</t>
    </rPh>
    <phoneticPr fontId="3"/>
  </si>
  <si>
    <t>（単位：円（消費税抜き））</t>
    <rPh sb="1" eb="3">
      <t>タンイ</t>
    </rPh>
    <rPh sb="4" eb="5">
      <t>エン</t>
    </rPh>
    <rPh sb="6" eb="9">
      <t>ショウヒゼイ</t>
    </rPh>
    <rPh sb="9" eb="10">
      <t>ヌ</t>
    </rPh>
    <phoneticPr fontId="3"/>
  </si>
  <si>
    <t>開業費(運営固定費）</t>
    <rPh sb="0" eb="2">
      <t>カイギョウ</t>
    </rPh>
    <rPh sb="2" eb="3">
      <t>ヒ</t>
    </rPh>
    <rPh sb="4" eb="6">
      <t>ウンエイ</t>
    </rPh>
    <rPh sb="6" eb="8">
      <t>コテイ</t>
    </rPh>
    <rPh sb="8" eb="9">
      <t>ヒ</t>
    </rPh>
    <phoneticPr fontId="3"/>
  </si>
  <si>
    <t>千円/月</t>
    <rPh sb="0" eb="2">
      <t>センエン</t>
    </rPh>
    <rPh sb="3" eb="4">
      <t>ツキ</t>
    </rPh>
    <phoneticPr fontId="3"/>
  </si>
  <si>
    <t>月間委託費</t>
    <rPh sb="0" eb="2">
      <t>ゲッカン</t>
    </rPh>
    <rPh sb="2" eb="4">
      <t>イタク</t>
    </rPh>
    <rPh sb="4" eb="5">
      <t>ヒ</t>
    </rPh>
    <phoneticPr fontId="3"/>
  </si>
  <si>
    <t>千円/年</t>
    <rPh sb="0" eb="2">
      <t>センエン</t>
    </rPh>
    <rPh sb="3" eb="4">
      <t>ネン</t>
    </rPh>
    <phoneticPr fontId="3"/>
  </si>
  <si>
    <t>年間委託費</t>
    <rPh sb="0" eb="2">
      <t>ネンカン</t>
    </rPh>
    <rPh sb="2" eb="4">
      <t>イタク</t>
    </rPh>
    <rPh sb="4" eb="5">
      <t>ヒ</t>
    </rPh>
    <phoneticPr fontId="3"/>
  </si>
  <si>
    <t>月数</t>
    <rPh sb="0" eb="2">
      <t>ゲッスウ</t>
    </rPh>
    <phoneticPr fontId="3"/>
  </si>
  <si>
    <t>［事業期間を通じた平均化／毎月均等］</t>
    <rPh sb="1" eb="3">
      <t>ジギョウ</t>
    </rPh>
    <rPh sb="3" eb="5">
      <t>キカン</t>
    </rPh>
    <rPh sb="6" eb="7">
      <t>ツウ</t>
    </rPh>
    <rPh sb="9" eb="12">
      <t>ヘイキンカ</t>
    </rPh>
    <rPh sb="13" eb="15">
      <t>マイツキ</t>
    </rPh>
    <rPh sb="15" eb="17">
      <t>キントウ</t>
    </rPh>
    <phoneticPr fontId="3"/>
  </si>
  <si>
    <t>千円</t>
    <rPh sb="0" eb="2">
      <t>センエン</t>
    </rPh>
    <phoneticPr fontId="15"/>
  </si>
  <si>
    <t>人</t>
    <rPh sb="0" eb="1">
      <t>ニン</t>
    </rPh>
    <phoneticPr fontId="15"/>
  </si>
  <si>
    <t>総　計</t>
  </si>
  <si>
    <t>小　計</t>
  </si>
  <si>
    <t>運転員（増員分）</t>
    <rPh sb="0" eb="2">
      <t>ウンテン</t>
    </rPh>
    <rPh sb="2" eb="3">
      <t>イン</t>
    </rPh>
    <rPh sb="4" eb="6">
      <t>ゾウイン</t>
    </rPh>
    <rPh sb="6" eb="7">
      <t>ブン</t>
    </rPh>
    <phoneticPr fontId="3"/>
  </si>
  <si>
    <t>運転員②</t>
    <rPh sb="0" eb="2">
      <t>ウンテン</t>
    </rPh>
    <rPh sb="2" eb="3">
      <t>イン</t>
    </rPh>
    <phoneticPr fontId="3"/>
  </si>
  <si>
    <t>運転員①</t>
    <rPh sb="0" eb="2">
      <t>ウンテン</t>
    </rPh>
    <rPh sb="2" eb="3">
      <t>イン</t>
    </rPh>
    <phoneticPr fontId="3"/>
  </si>
  <si>
    <t>運転班長</t>
    <rPh sb="0" eb="2">
      <t>ウンテン</t>
    </rPh>
    <rPh sb="2" eb="4">
      <t>ハンチョウ</t>
    </rPh>
    <phoneticPr fontId="3"/>
  </si>
  <si>
    <t>円</t>
    <rPh sb="0" eb="1">
      <t>エン</t>
    </rPh>
    <phoneticPr fontId="15"/>
  </si>
  <si>
    <t>単位</t>
    <rPh sb="0" eb="2">
      <t>タンイ</t>
    </rPh>
    <phoneticPr fontId="15"/>
  </si>
  <si>
    <t>合計</t>
    <rPh sb="0" eb="1">
      <t>ゴウ</t>
    </rPh>
    <rPh sb="1" eb="2">
      <t>ケイ</t>
    </rPh>
    <phoneticPr fontId="15"/>
  </si>
  <si>
    <t>人数（人）及び給与</t>
    <rPh sb="0" eb="2">
      <t>ニンズウ</t>
    </rPh>
    <rPh sb="3" eb="4">
      <t>ニン</t>
    </rPh>
    <rPh sb="5" eb="6">
      <t>オヨ</t>
    </rPh>
    <rPh sb="7" eb="9">
      <t>キュウヨ</t>
    </rPh>
    <phoneticPr fontId="15"/>
  </si>
  <si>
    <t>給与年単価
（福利厚生費含む）</t>
    <rPh sb="0" eb="2">
      <t>キュウヨ</t>
    </rPh>
    <rPh sb="2" eb="3">
      <t>ネン</t>
    </rPh>
    <rPh sb="3" eb="5">
      <t>タンカ</t>
    </rPh>
    <rPh sb="7" eb="12">
      <t>フクリコウセイヒ</t>
    </rPh>
    <rPh sb="12" eb="13">
      <t>フク</t>
    </rPh>
    <phoneticPr fontId="3"/>
  </si>
  <si>
    <t>職種</t>
    <rPh sb="0" eb="2">
      <t>ショクシュ</t>
    </rPh>
    <phoneticPr fontId="3"/>
  </si>
  <si>
    <t>（単位：千円（消費税抜き））</t>
    <rPh sb="1" eb="3">
      <t>タンイ</t>
    </rPh>
    <rPh sb="4" eb="5">
      <t>セン</t>
    </rPh>
    <rPh sb="5" eb="6">
      <t>エン</t>
    </rPh>
    <rPh sb="7" eb="9">
      <t>ショウヒ</t>
    </rPh>
    <rPh sb="9" eb="10">
      <t>ゼイ</t>
    </rPh>
    <rPh sb="10" eb="11">
      <t>ヌ</t>
    </rPh>
    <phoneticPr fontId="3"/>
  </si>
  <si>
    <t>円/月</t>
    <rPh sb="0" eb="1">
      <t>エン</t>
    </rPh>
    <rPh sb="2" eb="3">
      <t>ツキ</t>
    </rPh>
    <phoneticPr fontId="3"/>
  </si>
  <si>
    <t>円/年</t>
    <rPh sb="0" eb="1">
      <t>エン</t>
    </rPh>
    <rPh sb="2" eb="3">
      <t>ネン</t>
    </rPh>
    <phoneticPr fontId="3"/>
  </si>
  <si>
    <t>年間委託料</t>
    <rPh sb="0" eb="2">
      <t>ネンカン</t>
    </rPh>
    <rPh sb="2" eb="5">
      <t>イタクリョウ</t>
    </rPh>
    <phoneticPr fontId="3"/>
  </si>
  <si>
    <t>円</t>
    <rPh sb="0" eb="1">
      <t>エン</t>
    </rPh>
    <phoneticPr fontId="3"/>
  </si>
  <si>
    <t>端数調整</t>
    <rPh sb="0" eb="2">
      <t>ハスウ</t>
    </rPh>
    <rPh sb="2" eb="4">
      <t>チョウセイ</t>
    </rPh>
    <phoneticPr fontId="15"/>
  </si>
  <si>
    <t>月間委託費（一円未満切り捨て）</t>
    <rPh sb="0" eb="2">
      <t>ゲッカン</t>
    </rPh>
    <rPh sb="2" eb="4">
      <t>イタク</t>
    </rPh>
    <rPh sb="4" eb="5">
      <t>ヒ</t>
    </rPh>
    <rPh sb="6" eb="8">
      <t>イチエン</t>
    </rPh>
    <rPh sb="8" eb="10">
      <t>ミマン</t>
    </rPh>
    <rPh sb="10" eb="11">
      <t>キ</t>
    </rPh>
    <rPh sb="12" eb="13">
      <t>ス</t>
    </rPh>
    <phoneticPr fontId="15"/>
  </si>
  <si>
    <t>月間委託料（合計金額÷月数）</t>
    <rPh sb="0" eb="2">
      <t>ゲッカン</t>
    </rPh>
    <rPh sb="2" eb="5">
      <t>イタクリョウ</t>
    </rPh>
    <rPh sb="6" eb="8">
      <t>ゴウケイ</t>
    </rPh>
    <rPh sb="8" eb="10">
      <t>キンガク</t>
    </rPh>
    <rPh sb="11" eb="13">
      <t>ゲッスウ</t>
    </rPh>
    <phoneticPr fontId="3"/>
  </si>
  <si>
    <t>合計金額</t>
    <rPh sb="0" eb="1">
      <t>ゴウ</t>
    </rPh>
    <rPh sb="1" eb="2">
      <t>ケイ</t>
    </rPh>
    <rPh sb="2" eb="4">
      <t>キンガク</t>
    </rPh>
    <phoneticPr fontId="15"/>
  </si>
  <si>
    <t>金額</t>
    <rPh sb="0" eb="2">
      <t>キンガク</t>
    </rPh>
    <phoneticPr fontId="15"/>
  </si>
  <si>
    <t>（量）</t>
    <rPh sb="1" eb="2">
      <t>リョウ</t>
    </rPh>
    <phoneticPr fontId="15"/>
  </si>
  <si>
    <t>量及び金額</t>
    <rPh sb="0" eb="1">
      <t>リョウ</t>
    </rPh>
    <rPh sb="1" eb="2">
      <t>オヨ</t>
    </rPh>
    <rPh sb="3" eb="5">
      <t>キンガク</t>
    </rPh>
    <phoneticPr fontId="15"/>
  </si>
  <si>
    <t>項目</t>
    <rPh sb="0" eb="2">
      <t>コウモク</t>
    </rPh>
    <phoneticPr fontId="15"/>
  </si>
  <si>
    <t>（単位：円（消費税抜き））</t>
    <rPh sb="1" eb="3">
      <t>タンイ</t>
    </rPh>
    <rPh sb="4" eb="5">
      <t>エン</t>
    </rPh>
    <rPh sb="6" eb="8">
      <t>ショウヒ</t>
    </rPh>
    <rPh sb="8" eb="9">
      <t>ゼイ</t>
    </rPh>
    <rPh sb="9" eb="10">
      <t>ヌ</t>
    </rPh>
    <phoneticPr fontId="3"/>
  </si>
  <si>
    <t>通番
（様式３-２の番号）</t>
    <rPh sb="0" eb="1">
      <t>ツウ</t>
    </rPh>
    <rPh sb="1" eb="2">
      <t>バン</t>
    </rPh>
    <rPh sb="4" eb="6">
      <t>ヨウシキ</t>
    </rPh>
    <rPh sb="10" eb="12">
      <t>バンゴウ</t>
    </rPh>
    <phoneticPr fontId="3"/>
  </si>
  <si>
    <t>月間委託料</t>
    <rPh sb="0" eb="2">
      <t>ゲッカン</t>
    </rPh>
    <rPh sb="2" eb="5">
      <t>イタクリョウ</t>
    </rPh>
    <phoneticPr fontId="3"/>
  </si>
  <si>
    <t>合　計</t>
    <rPh sb="0" eb="1">
      <t>ゴウ</t>
    </rPh>
    <phoneticPr fontId="3"/>
  </si>
  <si>
    <t>小　計</t>
    <rPh sb="0" eb="1">
      <t>ショウ</t>
    </rPh>
    <rPh sb="2" eb="3">
      <t>ケイ</t>
    </rPh>
    <phoneticPr fontId="3"/>
  </si>
  <si>
    <t>その他</t>
    <rPh sb="2" eb="3">
      <t>タ</t>
    </rPh>
    <phoneticPr fontId="3"/>
  </si>
  <si>
    <t>-</t>
  </si>
  <si>
    <t>　</t>
    <phoneticPr fontId="3"/>
  </si>
  <si>
    <t>補修工事費（補修・更新）</t>
    <rPh sb="0" eb="2">
      <t>ホシュウ</t>
    </rPh>
    <rPh sb="2" eb="4">
      <t>コウジ</t>
    </rPh>
    <rPh sb="4" eb="5">
      <t>ヒ</t>
    </rPh>
    <rPh sb="6" eb="8">
      <t>ホシュウ</t>
    </rPh>
    <rPh sb="9" eb="11">
      <t>コウシン</t>
    </rPh>
    <phoneticPr fontId="3"/>
  </si>
  <si>
    <t>保守管理費（法定点検・定期点検等）</t>
    <rPh sb="0" eb="2">
      <t>ホシュ</t>
    </rPh>
    <rPh sb="2" eb="5">
      <t>カンリヒ</t>
    </rPh>
    <rPh sb="6" eb="8">
      <t>ホウテイ</t>
    </rPh>
    <rPh sb="8" eb="10">
      <t>テンケン</t>
    </rPh>
    <rPh sb="11" eb="13">
      <t>テイキ</t>
    </rPh>
    <rPh sb="13" eb="15">
      <t>テンケン</t>
    </rPh>
    <rPh sb="15" eb="16">
      <t>トウ</t>
    </rPh>
    <phoneticPr fontId="3"/>
  </si>
  <si>
    <t>事業期間内</t>
    <rPh sb="0" eb="2">
      <t>ジギョウ</t>
    </rPh>
    <rPh sb="2" eb="4">
      <t>キカン</t>
    </rPh>
    <rPh sb="4" eb="5">
      <t>ナイ</t>
    </rPh>
    <phoneticPr fontId="15"/>
  </si>
  <si>
    <t>頻度</t>
    <phoneticPr fontId="15"/>
  </si>
  <si>
    <t>年間委託費（調整後）</t>
    <rPh sb="0" eb="2">
      <t>ネンカン</t>
    </rPh>
    <rPh sb="2" eb="4">
      <t>イタク</t>
    </rPh>
    <rPh sb="4" eb="5">
      <t>ヒ</t>
    </rPh>
    <rPh sb="6" eb="8">
      <t>チョウセイ</t>
    </rPh>
    <rPh sb="8" eb="9">
      <t>ゴ</t>
    </rPh>
    <phoneticPr fontId="15"/>
  </si>
  <si>
    <t>変動費単価（調整後） ※</t>
    <rPh sb="0" eb="2">
      <t>ヘンドウ</t>
    </rPh>
    <rPh sb="2" eb="3">
      <t>ヒ</t>
    </rPh>
    <rPh sb="3" eb="5">
      <t>タンカ</t>
    </rPh>
    <rPh sb="6" eb="8">
      <t>チョウセイ</t>
    </rPh>
    <rPh sb="8" eb="9">
      <t>ゴ</t>
    </rPh>
    <phoneticPr fontId="15"/>
  </si>
  <si>
    <t>変動費単価（合計金額÷年間ごみ処理量）</t>
    <rPh sb="0" eb="2">
      <t>ヘンドウ</t>
    </rPh>
    <rPh sb="2" eb="3">
      <t>ヒ</t>
    </rPh>
    <rPh sb="3" eb="5">
      <t>タンカ</t>
    </rPh>
    <rPh sb="6" eb="8">
      <t>ゴウケイ</t>
    </rPh>
    <rPh sb="8" eb="10">
      <t>キンガク</t>
    </rPh>
    <rPh sb="11" eb="13">
      <t>ネンカン</t>
    </rPh>
    <rPh sb="15" eb="17">
      <t>ショリ</t>
    </rPh>
    <rPh sb="17" eb="18">
      <t>リョウ</t>
    </rPh>
    <phoneticPr fontId="15"/>
  </si>
  <si>
    <t>［変動費単価調整による年間委託費の再計算］</t>
    <rPh sb="1" eb="3">
      <t>ヘンドウ</t>
    </rPh>
    <rPh sb="3" eb="4">
      <t>ヒ</t>
    </rPh>
    <rPh sb="4" eb="6">
      <t>タンカ</t>
    </rPh>
    <rPh sb="6" eb="8">
      <t>チョウセイ</t>
    </rPh>
    <rPh sb="11" eb="13">
      <t>ネンカン</t>
    </rPh>
    <rPh sb="13" eb="15">
      <t>イタク</t>
    </rPh>
    <rPh sb="15" eb="16">
      <t>ヒ</t>
    </rPh>
    <rPh sb="17" eb="20">
      <t>サイケイサン</t>
    </rPh>
    <phoneticPr fontId="3"/>
  </si>
  <si>
    <t>(単価)</t>
    <rPh sb="1" eb="3">
      <t>タンカ</t>
    </rPh>
    <phoneticPr fontId="15"/>
  </si>
  <si>
    <t>t</t>
    <phoneticPr fontId="15"/>
  </si>
  <si>
    <t>年間ごみ処理量</t>
    <rPh sb="0" eb="2">
      <t>ネンカン</t>
    </rPh>
    <rPh sb="4" eb="6">
      <t>ショリ</t>
    </rPh>
    <rPh sb="6" eb="7">
      <t>リョウ</t>
    </rPh>
    <phoneticPr fontId="15"/>
  </si>
  <si>
    <t>量、単価及び金額</t>
    <rPh sb="0" eb="1">
      <t>リョウ</t>
    </rPh>
    <rPh sb="2" eb="4">
      <t>タンカ</t>
    </rPh>
    <rPh sb="4" eb="5">
      <t>オヨ</t>
    </rPh>
    <rPh sb="6" eb="8">
      <t>キンガク</t>
    </rPh>
    <phoneticPr fontId="15"/>
  </si>
  <si>
    <t>※項目は、他の様式と整合を図り適宜修正すること。</t>
    <rPh sb="1" eb="3">
      <t>コウモク</t>
    </rPh>
    <rPh sb="5" eb="6">
      <t>タ</t>
    </rPh>
    <rPh sb="7" eb="9">
      <t>ヨウシキ</t>
    </rPh>
    <rPh sb="10" eb="12">
      <t>セイゴウ</t>
    </rPh>
    <rPh sb="13" eb="14">
      <t>ハカ</t>
    </rPh>
    <rPh sb="15" eb="17">
      <t>テキギ</t>
    </rPh>
    <rPh sb="17" eb="19">
      <t>シュウセイ</t>
    </rPh>
    <phoneticPr fontId="6"/>
  </si>
  <si>
    <t>説明欄</t>
    <rPh sb="0" eb="2">
      <t>セツメイ</t>
    </rPh>
    <rPh sb="2" eb="3">
      <t>ラン</t>
    </rPh>
    <phoneticPr fontId="6"/>
  </si>
  <si>
    <t>法人税等（合計）</t>
    <rPh sb="0" eb="3">
      <t>ホウジンゼイ</t>
    </rPh>
    <rPh sb="3" eb="4">
      <t>トウ</t>
    </rPh>
    <rPh sb="5" eb="7">
      <t>ゴウケイ</t>
    </rPh>
    <phoneticPr fontId="6"/>
  </si>
  <si>
    <t>地方法人税</t>
    <rPh sb="0" eb="2">
      <t>チホウ</t>
    </rPh>
    <rPh sb="2" eb="5">
      <t>ホウジンゼイ</t>
    </rPh>
    <phoneticPr fontId="6"/>
  </si>
  <si>
    <t>法人税</t>
    <rPh sb="0" eb="3">
      <t>ホウジンゼイ</t>
    </rPh>
    <phoneticPr fontId="6"/>
  </si>
  <si>
    <t>法人税等</t>
    <phoneticPr fontId="11"/>
  </si>
  <si>
    <t>課税所得</t>
    <phoneticPr fontId="11"/>
  </si>
  <si>
    <t>繰越欠損金</t>
    <phoneticPr fontId="6"/>
  </si>
  <si>
    <t>税引き前利益</t>
    <rPh sb="3" eb="4">
      <t>マエ</t>
    </rPh>
    <phoneticPr fontId="11"/>
  </si>
  <si>
    <t>　　                       　   　　　       年度
　項目</t>
    <rPh sb="43" eb="45">
      <t>コウモク</t>
    </rPh>
    <phoneticPr fontId="6"/>
  </si>
  <si>
    <t>税額計算</t>
    <phoneticPr fontId="11"/>
  </si>
  <si>
    <t>Ⅴ．税引き後利益</t>
    <phoneticPr fontId="6"/>
  </si>
  <si>
    <t>Ⅳ．法人税等</t>
    <phoneticPr fontId="6"/>
  </si>
  <si>
    <t>Ⅲ．税引き前利益</t>
    <phoneticPr fontId="6"/>
  </si>
  <si>
    <t>運営変動費</t>
    <rPh sb="0" eb="2">
      <t>ウンエイ</t>
    </rPh>
    <phoneticPr fontId="6"/>
  </si>
  <si>
    <t>運営固定費</t>
    <rPh sb="0" eb="2">
      <t>ウンエイ</t>
    </rPh>
    <phoneticPr fontId="6"/>
  </si>
  <si>
    <t>Ⅱ．営業費用</t>
  </si>
  <si>
    <t>Ⅰ．営業収益</t>
  </si>
  <si>
    <t>Ⅴ．累積キャッシュフロー</t>
    <rPh sb="2" eb="4">
      <t>ルイセキ</t>
    </rPh>
    <phoneticPr fontId="6"/>
  </si>
  <si>
    <t>内部留保</t>
    <rPh sb="0" eb="2">
      <t>ナイブ</t>
    </rPh>
    <rPh sb="2" eb="4">
      <t>リュウホ</t>
    </rPh>
    <phoneticPr fontId="6"/>
  </si>
  <si>
    <t>Ⅳ．正味のキャッシュフロー</t>
    <phoneticPr fontId="6"/>
  </si>
  <si>
    <t>事業終了後の株主への払い戻し</t>
    <rPh sb="0" eb="2">
      <t>ジギョウ</t>
    </rPh>
    <rPh sb="2" eb="4">
      <t>シュウリョウ</t>
    </rPh>
    <rPh sb="4" eb="5">
      <t>ゴ</t>
    </rPh>
    <rPh sb="6" eb="8">
      <t>カブヌシ</t>
    </rPh>
    <rPh sb="10" eb="11">
      <t>ハラ</t>
    </rPh>
    <rPh sb="12" eb="13">
      <t>モド</t>
    </rPh>
    <phoneticPr fontId="6"/>
  </si>
  <si>
    <t>出資(資本金)</t>
    <rPh sb="3" eb="6">
      <t>シホンキン</t>
    </rPh>
    <phoneticPr fontId="6"/>
  </si>
  <si>
    <t>Ⅲ．財務活動によるキャッシュフロー</t>
    <phoneticPr fontId="6"/>
  </si>
  <si>
    <t>開業費</t>
    <rPh sb="0" eb="2">
      <t>カイギョウ</t>
    </rPh>
    <rPh sb="2" eb="3">
      <t>ヒ</t>
    </rPh>
    <phoneticPr fontId="6"/>
  </si>
  <si>
    <t>有形固定資産(重機車両)の取得</t>
    <rPh sb="0" eb="2">
      <t>ユウケイ</t>
    </rPh>
    <rPh sb="2" eb="4">
      <t>コテイ</t>
    </rPh>
    <rPh sb="4" eb="6">
      <t>シサン</t>
    </rPh>
    <rPh sb="7" eb="9">
      <t>ジュウキ</t>
    </rPh>
    <rPh sb="9" eb="11">
      <t>シャリョウ</t>
    </rPh>
    <rPh sb="13" eb="15">
      <t>シュトク</t>
    </rPh>
    <phoneticPr fontId="6"/>
  </si>
  <si>
    <t>Ⅱ．投資活動によるキャッシュフロー</t>
    <phoneticPr fontId="6"/>
  </si>
  <si>
    <t>減価償却費</t>
    <rPh sb="0" eb="2">
      <t>ゲンカ</t>
    </rPh>
    <rPh sb="2" eb="4">
      <t>ショウキャク</t>
    </rPh>
    <rPh sb="4" eb="5">
      <t>ヒ</t>
    </rPh>
    <phoneticPr fontId="6"/>
  </si>
  <si>
    <t>開業費償却費</t>
    <rPh sb="0" eb="2">
      <t>カイギョウ</t>
    </rPh>
    <rPh sb="2" eb="3">
      <t>ヒ</t>
    </rPh>
    <phoneticPr fontId="6"/>
  </si>
  <si>
    <t>税引き後利益</t>
    <rPh sb="0" eb="2">
      <t>ゼイビ</t>
    </rPh>
    <rPh sb="3" eb="4">
      <t>ゴ</t>
    </rPh>
    <rPh sb="4" eb="6">
      <t>リエキ</t>
    </rPh>
    <phoneticPr fontId="6"/>
  </si>
  <si>
    <t>Ⅰ．営業活動によるキャッシュフロー</t>
    <phoneticPr fontId="6"/>
  </si>
  <si>
    <t>　　                    　　　　　　　　 年度
　項目</t>
    <rPh sb="35" eb="37">
      <t>コウモク</t>
    </rPh>
    <phoneticPr fontId="6"/>
  </si>
  <si>
    <t>（単位:千円（消費税抜き））</t>
    <rPh sb="1" eb="3">
      <t>タンイ</t>
    </rPh>
    <rPh sb="4" eb="6">
      <t>センエン</t>
    </rPh>
    <rPh sb="7" eb="10">
      <t>ショウヒゼイ</t>
    </rPh>
    <rPh sb="10" eb="11">
      <t>ヌ</t>
    </rPh>
    <phoneticPr fontId="3"/>
  </si>
  <si>
    <t>運営費</t>
    <rPh sb="0" eb="2">
      <t>ウンエイ</t>
    </rPh>
    <rPh sb="2" eb="3">
      <t>ヒ</t>
    </rPh>
    <phoneticPr fontId="6"/>
  </si>
  <si>
    <t>運転経費</t>
    <phoneticPr fontId="6"/>
  </si>
  <si>
    <t>維持管理費</t>
    <rPh sb="0" eb="2">
      <t>イジ</t>
    </rPh>
    <rPh sb="2" eb="4">
      <t>カンリ</t>
    </rPh>
    <phoneticPr fontId="6"/>
  </si>
  <si>
    <t>人件費</t>
    <phoneticPr fontId="6"/>
  </si>
  <si>
    <t>その他費用</t>
    <phoneticPr fontId="6"/>
  </si>
  <si>
    <t>運営業務委託費</t>
    <phoneticPr fontId="2"/>
  </si>
  <si>
    <t>事業費</t>
    <rPh sb="0" eb="3">
      <t>ジギョウヒ</t>
    </rPh>
    <phoneticPr fontId="3"/>
  </si>
  <si>
    <t>運営固定費Ⅰ（人件費）</t>
    <rPh sb="0" eb="2">
      <t>ウンエイ</t>
    </rPh>
    <rPh sb="2" eb="5">
      <t>コテイヒ</t>
    </rPh>
    <rPh sb="7" eb="10">
      <t>ジンケンヒ</t>
    </rPh>
    <phoneticPr fontId="15"/>
  </si>
  <si>
    <t>運営固定費Ⅰ（その他経費）</t>
    <rPh sb="0" eb="2">
      <t>ウンエイ</t>
    </rPh>
    <rPh sb="2" eb="5">
      <t>コテイヒ</t>
    </rPh>
    <rPh sb="9" eb="10">
      <t>タ</t>
    </rPh>
    <rPh sb="10" eb="12">
      <t>ケイヒ</t>
    </rPh>
    <phoneticPr fontId="15"/>
  </si>
  <si>
    <t>事業収支表（損益計算書）</t>
    <rPh sb="0" eb="2">
      <t>ジギョウ</t>
    </rPh>
    <rPh sb="2" eb="4">
      <t>シュウシ</t>
    </rPh>
    <rPh sb="4" eb="5">
      <t>ヒョウ</t>
    </rPh>
    <phoneticPr fontId="6"/>
  </si>
  <si>
    <t>事業収支表（キャッシュフロー計算書）</t>
    <rPh sb="0" eb="2">
      <t>ジギョウ</t>
    </rPh>
    <rPh sb="2" eb="4">
      <t>シュウシ</t>
    </rPh>
    <rPh sb="4" eb="5">
      <t>ヒョウ</t>
    </rPh>
    <phoneticPr fontId="6"/>
  </si>
  <si>
    <t>事業収支表（キャッシュフロー計算書）</t>
    <phoneticPr fontId="2"/>
  </si>
  <si>
    <t>SPC資本概要（SPCを設立しない場合は不要）</t>
    <phoneticPr fontId="3"/>
  </si>
  <si>
    <t>開業費（運営固定費）（SPCを設立しない場合は不要）</t>
    <phoneticPr fontId="2"/>
  </si>
  <si>
    <t xml:space="preserve"> </t>
    <phoneticPr fontId="2"/>
  </si>
  <si>
    <t>令和4
年度</t>
    <rPh sb="0" eb="2">
      <t>レイワ</t>
    </rPh>
    <rPh sb="4" eb="6">
      <t>ネンド</t>
    </rPh>
    <phoneticPr fontId="3"/>
  </si>
  <si>
    <t>令和5
年度</t>
    <rPh sb="0" eb="2">
      <t>レイワ</t>
    </rPh>
    <rPh sb="4" eb="6">
      <t>ネンド</t>
    </rPh>
    <phoneticPr fontId="3"/>
  </si>
  <si>
    <t>令和6
年度</t>
    <rPh sb="0" eb="2">
      <t>レイワ</t>
    </rPh>
    <rPh sb="4" eb="6">
      <t>ネンド</t>
    </rPh>
    <phoneticPr fontId="3"/>
  </si>
  <si>
    <t>令和7
年度</t>
    <rPh sb="0" eb="2">
      <t>レイワ</t>
    </rPh>
    <rPh sb="4" eb="6">
      <t>ネンド</t>
    </rPh>
    <phoneticPr fontId="3"/>
  </si>
  <si>
    <t>令和8
年度</t>
    <rPh sb="0" eb="2">
      <t>レイワ</t>
    </rPh>
    <rPh sb="4" eb="6">
      <t>ネンド</t>
    </rPh>
    <phoneticPr fontId="3"/>
  </si>
  <si>
    <t>令和9
年度</t>
    <rPh sb="0" eb="2">
      <t>レイワ</t>
    </rPh>
    <rPh sb="4" eb="6">
      <t>ネンド</t>
    </rPh>
    <phoneticPr fontId="3"/>
  </si>
  <si>
    <t>令和10
年度</t>
    <rPh sb="0" eb="2">
      <t>レイワ</t>
    </rPh>
    <rPh sb="5" eb="7">
      <t>ネンド</t>
    </rPh>
    <phoneticPr fontId="3"/>
  </si>
  <si>
    <t>令和11
年度</t>
    <rPh sb="0" eb="2">
      <t>レイワ</t>
    </rPh>
    <rPh sb="5" eb="7">
      <t>ネンド</t>
    </rPh>
    <phoneticPr fontId="3"/>
  </si>
  <si>
    <t>令和12
年度</t>
    <rPh sb="0" eb="2">
      <t>レイワ</t>
    </rPh>
    <rPh sb="5" eb="7">
      <t>ネンド</t>
    </rPh>
    <phoneticPr fontId="3"/>
  </si>
  <si>
    <t>令和13
年度</t>
    <rPh sb="0" eb="2">
      <t>レイワ</t>
    </rPh>
    <rPh sb="5" eb="7">
      <t>ネンド</t>
    </rPh>
    <phoneticPr fontId="3"/>
  </si>
  <si>
    <t>令和14
年度</t>
    <rPh sb="0" eb="2">
      <t>レイワ</t>
    </rPh>
    <rPh sb="5" eb="7">
      <t>ネンド</t>
    </rPh>
    <phoneticPr fontId="3"/>
  </si>
  <si>
    <t>令和15
年度</t>
    <rPh sb="0" eb="2">
      <t>レイワ</t>
    </rPh>
    <rPh sb="5" eb="7">
      <t>ネンド</t>
    </rPh>
    <phoneticPr fontId="3"/>
  </si>
  <si>
    <t>令和16
年度</t>
    <rPh sb="0" eb="2">
      <t>レイワ</t>
    </rPh>
    <rPh sb="5" eb="7">
      <t>ネンド</t>
    </rPh>
    <phoneticPr fontId="3"/>
  </si>
  <si>
    <t>令和17
年度</t>
    <rPh sb="0" eb="2">
      <t>レイワ</t>
    </rPh>
    <rPh sb="5" eb="7">
      <t>ネンド</t>
    </rPh>
    <phoneticPr fontId="3"/>
  </si>
  <si>
    <t>令和18
年度</t>
    <rPh sb="0" eb="2">
      <t>レイワ</t>
    </rPh>
    <rPh sb="5" eb="7">
      <t>ネンド</t>
    </rPh>
    <phoneticPr fontId="3"/>
  </si>
  <si>
    <t>令和19
年度</t>
    <rPh sb="0" eb="2">
      <t>レイワ</t>
    </rPh>
    <rPh sb="5" eb="7">
      <t>ネンド</t>
    </rPh>
    <phoneticPr fontId="3"/>
  </si>
  <si>
    <t>令和20
年度</t>
    <rPh sb="0" eb="2">
      <t>レイワ</t>
    </rPh>
    <rPh sb="5" eb="7">
      <t>ネンド</t>
    </rPh>
    <phoneticPr fontId="3"/>
  </si>
  <si>
    <t>令和21
年度</t>
    <rPh sb="0" eb="2">
      <t>レイワ</t>
    </rPh>
    <rPh sb="5" eb="7">
      <t>ネンド</t>
    </rPh>
    <phoneticPr fontId="3"/>
  </si>
  <si>
    <t>令和22
年度</t>
    <rPh sb="0" eb="2">
      <t>レイワ</t>
    </rPh>
    <rPh sb="5" eb="7">
      <t>ネンド</t>
    </rPh>
    <phoneticPr fontId="3"/>
  </si>
  <si>
    <t>令和23
年度</t>
    <rPh sb="0" eb="2">
      <t>レイワ</t>
    </rPh>
    <rPh sb="5" eb="7">
      <t>ネンド</t>
    </rPh>
    <phoneticPr fontId="3"/>
  </si>
  <si>
    <t>令和24
年度</t>
    <rPh sb="0" eb="2">
      <t>レイワ</t>
    </rPh>
    <rPh sb="5" eb="7">
      <t>ネンド</t>
    </rPh>
    <phoneticPr fontId="3"/>
  </si>
  <si>
    <t>令和25
年度</t>
    <rPh sb="0" eb="2">
      <t>レイワ</t>
    </rPh>
    <rPh sb="5" eb="7">
      <t>ネンド</t>
    </rPh>
    <phoneticPr fontId="3"/>
  </si>
  <si>
    <t>令和26
年度</t>
    <rPh sb="0" eb="2">
      <t>レイワ</t>
    </rPh>
    <rPh sb="5" eb="7">
      <t>ネンド</t>
    </rPh>
    <phoneticPr fontId="3"/>
  </si>
  <si>
    <t>令和10
年度</t>
    <rPh sb="0" eb="2">
      <t>レイワ</t>
    </rPh>
    <phoneticPr fontId="2"/>
  </si>
  <si>
    <t>令和11
年度</t>
    <rPh sb="0" eb="2">
      <t>レイワ</t>
    </rPh>
    <phoneticPr fontId="2"/>
  </si>
  <si>
    <t>令和12
年度</t>
    <rPh sb="0" eb="2">
      <t>レイワ</t>
    </rPh>
    <phoneticPr fontId="2"/>
  </si>
  <si>
    <t>令和13
年度</t>
    <rPh sb="0" eb="2">
      <t>レイワ</t>
    </rPh>
    <phoneticPr fontId="2"/>
  </si>
  <si>
    <t>令和14
年度</t>
    <rPh sb="0" eb="2">
      <t>レイワ</t>
    </rPh>
    <phoneticPr fontId="2"/>
  </si>
  <si>
    <t>令和15
年度</t>
    <rPh sb="0" eb="2">
      <t>レイワ</t>
    </rPh>
    <phoneticPr fontId="2"/>
  </si>
  <si>
    <t>令和16
年度</t>
    <rPh sb="0" eb="2">
      <t>レイワ</t>
    </rPh>
    <phoneticPr fontId="2"/>
  </si>
  <si>
    <t>令和17
年度</t>
    <rPh sb="0" eb="2">
      <t>レイワ</t>
    </rPh>
    <phoneticPr fontId="2"/>
  </si>
  <si>
    <t>令和18
年度</t>
    <rPh sb="0" eb="2">
      <t>レイワ</t>
    </rPh>
    <phoneticPr fontId="2"/>
  </si>
  <si>
    <t>令和19
年度</t>
    <rPh sb="0" eb="2">
      <t>レイワ</t>
    </rPh>
    <phoneticPr fontId="2"/>
  </si>
  <si>
    <t>令和20
年度</t>
    <rPh sb="0" eb="2">
      <t>レイワ</t>
    </rPh>
    <phoneticPr fontId="2"/>
  </si>
  <si>
    <t>令和21
年度</t>
    <rPh sb="0" eb="2">
      <t>レイワ</t>
    </rPh>
    <phoneticPr fontId="2"/>
  </si>
  <si>
    <t>令和22
年度</t>
    <rPh sb="0" eb="2">
      <t>レイワ</t>
    </rPh>
    <phoneticPr fontId="2"/>
  </si>
  <si>
    <t>令和23
年度</t>
    <rPh sb="0" eb="2">
      <t>レイワ</t>
    </rPh>
    <phoneticPr fontId="2"/>
  </si>
  <si>
    <t>令和24
年度</t>
    <rPh sb="0" eb="2">
      <t>レイワ</t>
    </rPh>
    <phoneticPr fontId="2"/>
  </si>
  <si>
    <t>令和25
年度</t>
    <rPh sb="0" eb="2">
      <t>レイワ</t>
    </rPh>
    <phoneticPr fontId="2"/>
  </si>
  <si>
    <t>令和26
年度</t>
    <rPh sb="0" eb="2">
      <t>レイワ</t>
    </rPh>
    <phoneticPr fontId="2"/>
  </si>
  <si>
    <t>令和4
年度</t>
    <rPh sb="0" eb="2">
      <t>レイワ</t>
    </rPh>
    <rPh sb="4" eb="6">
      <t>ネンド</t>
    </rPh>
    <phoneticPr fontId="15"/>
  </si>
  <si>
    <t>令和5
年度</t>
    <rPh sb="0" eb="2">
      <t>レイワ</t>
    </rPh>
    <rPh sb="4" eb="6">
      <t>ネンド</t>
    </rPh>
    <phoneticPr fontId="15"/>
  </si>
  <si>
    <t>令和6
年度</t>
    <rPh sb="0" eb="2">
      <t>レイワ</t>
    </rPh>
    <rPh sb="4" eb="6">
      <t>ネンド</t>
    </rPh>
    <phoneticPr fontId="15"/>
  </si>
  <si>
    <t>令和7
年度</t>
    <rPh sb="0" eb="2">
      <t>レイワ</t>
    </rPh>
    <rPh sb="4" eb="6">
      <t>ネンド</t>
    </rPh>
    <phoneticPr fontId="15"/>
  </si>
  <si>
    <t>令和8
年度</t>
    <rPh sb="0" eb="2">
      <t>レイワ</t>
    </rPh>
    <rPh sb="4" eb="6">
      <t>ネンド</t>
    </rPh>
    <phoneticPr fontId="15"/>
  </si>
  <si>
    <t>令和9
年度</t>
    <rPh sb="0" eb="2">
      <t>レイワ</t>
    </rPh>
    <rPh sb="4" eb="6">
      <t>ネンド</t>
    </rPh>
    <phoneticPr fontId="15"/>
  </si>
  <si>
    <t>令和10
年度</t>
    <rPh sb="0" eb="2">
      <t>レイワ</t>
    </rPh>
    <rPh sb="5" eb="7">
      <t>ネンド</t>
    </rPh>
    <phoneticPr fontId="15"/>
  </si>
  <si>
    <t>令和11
年度</t>
    <rPh sb="0" eb="2">
      <t>レイワ</t>
    </rPh>
    <rPh sb="5" eb="7">
      <t>ネンド</t>
    </rPh>
    <phoneticPr fontId="15"/>
  </si>
  <si>
    <t>令和12
年度</t>
    <rPh sb="0" eb="2">
      <t>レイワ</t>
    </rPh>
    <rPh sb="5" eb="7">
      <t>ネンド</t>
    </rPh>
    <phoneticPr fontId="15"/>
  </si>
  <si>
    <t>令和13
年度</t>
    <rPh sb="0" eb="2">
      <t>レイワ</t>
    </rPh>
    <rPh sb="5" eb="7">
      <t>ネンド</t>
    </rPh>
    <phoneticPr fontId="15"/>
  </si>
  <si>
    <t>令和14
年度</t>
    <rPh sb="0" eb="2">
      <t>レイワ</t>
    </rPh>
    <rPh sb="5" eb="7">
      <t>ネンド</t>
    </rPh>
    <phoneticPr fontId="15"/>
  </si>
  <si>
    <t>令和15
年度</t>
    <rPh sb="0" eb="2">
      <t>レイワ</t>
    </rPh>
    <rPh sb="5" eb="7">
      <t>ネンド</t>
    </rPh>
    <phoneticPr fontId="15"/>
  </si>
  <si>
    <t>令和16
年度</t>
    <rPh sb="0" eb="2">
      <t>レイワ</t>
    </rPh>
    <rPh sb="5" eb="7">
      <t>ネンド</t>
    </rPh>
    <phoneticPr fontId="15"/>
  </si>
  <si>
    <t>令和17
年度</t>
    <rPh sb="0" eb="2">
      <t>レイワ</t>
    </rPh>
    <rPh sb="5" eb="7">
      <t>ネンド</t>
    </rPh>
    <phoneticPr fontId="15"/>
  </si>
  <si>
    <t>令和18
年度</t>
    <rPh sb="0" eb="2">
      <t>レイワ</t>
    </rPh>
    <rPh sb="5" eb="7">
      <t>ネンド</t>
    </rPh>
    <phoneticPr fontId="15"/>
  </si>
  <si>
    <t>令和19
年度</t>
    <rPh sb="0" eb="2">
      <t>レイワ</t>
    </rPh>
    <rPh sb="5" eb="7">
      <t>ネンド</t>
    </rPh>
    <phoneticPr fontId="15"/>
  </si>
  <si>
    <t>令和20
年度</t>
    <rPh sb="0" eb="2">
      <t>レイワ</t>
    </rPh>
    <rPh sb="5" eb="7">
      <t>ネンド</t>
    </rPh>
    <phoneticPr fontId="15"/>
  </si>
  <si>
    <t>令和21
年度</t>
    <rPh sb="0" eb="2">
      <t>レイワ</t>
    </rPh>
    <rPh sb="5" eb="7">
      <t>ネンド</t>
    </rPh>
    <phoneticPr fontId="15"/>
  </si>
  <si>
    <t>令和22
年度</t>
    <rPh sb="0" eb="2">
      <t>レイワ</t>
    </rPh>
    <rPh sb="5" eb="7">
      <t>ネンド</t>
    </rPh>
    <phoneticPr fontId="15"/>
  </si>
  <si>
    <t>令和23
年度</t>
    <rPh sb="0" eb="2">
      <t>レイワ</t>
    </rPh>
    <rPh sb="5" eb="7">
      <t>ネンド</t>
    </rPh>
    <phoneticPr fontId="15"/>
  </si>
  <si>
    <t>令和24
年度</t>
    <rPh sb="0" eb="2">
      <t>レイワ</t>
    </rPh>
    <rPh sb="5" eb="7">
      <t>ネンド</t>
    </rPh>
    <phoneticPr fontId="15"/>
  </si>
  <si>
    <t>令和25
年度</t>
    <rPh sb="0" eb="2">
      <t>レイワ</t>
    </rPh>
    <rPh sb="5" eb="7">
      <t>ネンド</t>
    </rPh>
    <phoneticPr fontId="15"/>
  </si>
  <si>
    <t>令和26
年度</t>
    <rPh sb="0" eb="2">
      <t>レイワ</t>
    </rPh>
    <rPh sb="5" eb="7">
      <t>ネンド</t>
    </rPh>
    <phoneticPr fontId="15"/>
  </si>
  <si>
    <t>直勤者（運転員）</t>
    <rPh sb="0" eb="1">
      <t>チョク</t>
    </rPh>
    <rPh sb="1" eb="2">
      <t>キンム</t>
    </rPh>
    <rPh sb="2" eb="3">
      <t>シャ</t>
    </rPh>
    <rPh sb="4" eb="7">
      <t>ウンテンイン</t>
    </rPh>
    <phoneticPr fontId="3"/>
  </si>
  <si>
    <t>日勤者</t>
  </si>
  <si>
    <t>総括責任者</t>
    <rPh sb="0" eb="2">
      <t>ソウカツ</t>
    </rPh>
    <rPh sb="2" eb="5">
      <t>セキニンシャ</t>
    </rPh>
    <phoneticPr fontId="2"/>
  </si>
  <si>
    <t>技術責任者</t>
    <rPh sb="0" eb="2">
      <t>ギジュツ</t>
    </rPh>
    <rPh sb="2" eb="5">
      <t>セキニンシャ</t>
    </rPh>
    <phoneticPr fontId="2"/>
  </si>
  <si>
    <t>現場総括責任者</t>
    <rPh sb="0" eb="2">
      <t>ゲンバ</t>
    </rPh>
    <rPh sb="2" eb="4">
      <t>ソウカツ</t>
    </rPh>
    <rPh sb="4" eb="7">
      <t>セキニンシャ</t>
    </rPh>
    <phoneticPr fontId="2"/>
  </si>
  <si>
    <t>電気主任技術者</t>
    <rPh sb="0" eb="2">
      <t>デンキ</t>
    </rPh>
    <rPh sb="2" eb="4">
      <t>シュニン</t>
    </rPh>
    <rPh sb="4" eb="7">
      <t>ギジュツシャ</t>
    </rPh>
    <phoneticPr fontId="2"/>
  </si>
  <si>
    <t>ボイラー・タービン主任技術者</t>
    <rPh sb="9" eb="11">
      <t>シュニン</t>
    </rPh>
    <rPh sb="11" eb="14">
      <t>ギジュツシャ</t>
    </rPh>
    <phoneticPr fontId="2"/>
  </si>
  <si>
    <t>運転責任者</t>
    <rPh sb="0" eb="2">
      <t>ウンテン</t>
    </rPh>
    <rPh sb="2" eb="4">
      <t>セキニン</t>
    </rPh>
    <rPh sb="4" eb="5">
      <t>シャ</t>
    </rPh>
    <phoneticPr fontId="1"/>
  </si>
  <si>
    <t>設備保全班長</t>
    <rPh sb="0" eb="2">
      <t>セツビ</t>
    </rPh>
    <rPh sb="2" eb="4">
      <t>ホゼン</t>
    </rPh>
    <rPh sb="4" eb="6">
      <t>ハンチョウ</t>
    </rPh>
    <phoneticPr fontId="1"/>
  </si>
  <si>
    <t>設備保全員</t>
    <rPh sb="0" eb="2">
      <t>セツビ</t>
    </rPh>
    <rPh sb="2" eb="4">
      <t>ホゼン</t>
    </rPh>
    <rPh sb="4" eb="5">
      <t>イン</t>
    </rPh>
    <phoneticPr fontId="1"/>
  </si>
  <si>
    <t>受入責任者</t>
    <phoneticPr fontId="2"/>
  </si>
  <si>
    <t>受付計量員</t>
    <phoneticPr fontId="2"/>
  </si>
  <si>
    <t>プラットホーム監視員</t>
    <phoneticPr fontId="2"/>
  </si>
  <si>
    <t>事務員</t>
    <phoneticPr fontId="2"/>
  </si>
  <si>
    <t>建設業務費</t>
    <rPh sb="2" eb="4">
      <t>ギョウム</t>
    </rPh>
    <phoneticPr fontId="2"/>
  </si>
  <si>
    <t>出資金額
（千円（税抜き））</t>
    <rPh sb="0" eb="2">
      <t>シュッシ</t>
    </rPh>
    <rPh sb="2" eb="4">
      <t>キンガク</t>
    </rPh>
    <rPh sb="6" eb="8">
      <t>センエン</t>
    </rPh>
    <rPh sb="9" eb="11">
      <t>ゼイヌ</t>
    </rPh>
    <phoneticPr fontId="2"/>
  </si>
  <si>
    <t>法人市民税（江南市）</t>
    <rPh sb="0" eb="2">
      <t>ホウジン</t>
    </rPh>
    <rPh sb="2" eb="5">
      <t>シミンゼイ</t>
    </rPh>
    <rPh sb="6" eb="8">
      <t>コウナン</t>
    </rPh>
    <rPh sb="8" eb="9">
      <t>シ</t>
    </rPh>
    <phoneticPr fontId="6"/>
  </si>
  <si>
    <t>法人県民税（愛知県）</t>
    <rPh sb="0" eb="2">
      <t>ホウジン</t>
    </rPh>
    <rPh sb="2" eb="5">
      <t>ケンミンゼイ</t>
    </rPh>
    <rPh sb="6" eb="8">
      <t>アイチ</t>
    </rPh>
    <rPh sb="8" eb="9">
      <t>ケン</t>
    </rPh>
    <phoneticPr fontId="6"/>
  </si>
  <si>
    <t>法人事業税（愛知県）</t>
    <rPh sb="0" eb="2">
      <t>ホウジン</t>
    </rPh>
    <rPh sb="2" eb="4">
      <t>ジギョウ</t>
    </rPh>
    <rPh sb="4" eb="5">
      <t>ゼイ</t>
    </rPh>
    <rPh sb="6" eb="8">
      <t>アイチ</t>
    </rPh>
    <rPh sb="8" eb="9">
      <t>ケン</t>
    </rPh>
    <phoneticPr fontId="6"/>
  </si>
  <si>
    <t>数量</t>
    <rPh sb="0" eb="2">
      <t>スウリョウ</t>
    </rPh>
    <phoneticPr fontId="3"/>
  </si>
  <si>
    <t>全体</t>
    <rPh sb="0" eb="2">
      <t>ゼンタイ</t>
    </rPh>
    <phoneticPr fontId="28"/>
  </si>
  <si>
    <t>令和４年度</t>
    <rPh sb="0" eb="2">
      <t>レイワ</t>
    </rPh>
    <rPh sb="3" eb="5">
      <t>ネンド</t>
    </rPh>
    <phoneticPr fontId="28"/>
  </si>
  <si>
    <t>令和５年度</t>
    <rPh sb="0" eb="2">
      <t>レイワ</t>
    </rPh>
    <rPh sb="3" eb="5">
      <t>ネンド</t>
    </rPh>
    <phoneticPr fontId="28"/>
  </si>
  <si>
    <t>令和６年度</t>
    <rPh sb="0" eb="2">
      <t>レイワ</t>
    </rPh>
    <rPh sb="3" eb="5">
      <t>ネンド</t>
    </rPh>
    <phoneticPr fontId="28"/>
  </si>
  <si>
    <t>摘　要</t>
    <rPh sb="0" eb="1">
      <t>ツ</t>
    </rPh>
    <rPh sb="2" eb="3">
      <t>ヨウ</t>
    </rPh>
    <phoneticPr fontId="3"/>
  </si>
  <si>
    <t>計</t>
    <rPh sb="0" eb="1">
      <t>ケイ</t>
    </rPh>
    <phoneticPr fontId="28"/>
  </si>
  <si>
    <t>交付対象</t>
  </si>
  <si>
    <t>交付対象外</t>
    <rPh sb="0" eb="2">
      <t>コウフ</t>
    </rPh>
    <rPh sb="2" eb="5">
      <t>タイショウガイ</t>
    </rPh>
    <phoneticPr fontId="28"/>
  </si>
  <si>
    <t>本工事費</t>
  </si>
  <si>
    <t>　直接工事費</t>
  </si>
  <si>
    <t>1．土木・建築工事</t>
  </si>
  <si>
    <t>　工場棟工事</t>
    <rPh sb="1" eb="4">
      <t>コウジョウトウ</t>
    </rPh>
    <rPh sb="4" eb="6">
      <t>コウジ</t>
    </rPh>
    <phoneticPr fontId="3"/>
  </si>
  <si>
    <t>建築付帯設備工事含む</t>
    <rPh sb="8" eb="9">
      <t>フク</t>
    </rPh>
    <phoneticPr fontId="28"/>
  </si>
  <si>
    <t>　管理棟工事</t>
    <rPh sb="1" eb="3">
      <t>カンリ</t>
    </rPh>
    <rPh sb="3" eb="4">
      <t>トウ</t>
    </rPh>
    <rPh sb="4" eb="6">
      <t>コウジ</t>
    </rPh>
    <phoneticPr fontId="3"/>
  </si>
  <si>
    <t>別棟の場合に計上
建築付帯設備工事含む</t>
    <rPh sb="0" eb="1">
      <t>ベツ</t>
    </rPh>
    <rPh sb="1" eb="2">
      <t>ムネ</t>
    </rPh>
    <rPh sb="3" eb="5">
      <t>バアイ</t>
    </rPh>
    <rPh sb="6" eb="8">
      <t>ケイジョウ</t>
    </rPh>
    <phoneticPr fontId="28"/>
  </si>
  <si>
    <t>　計量棟工事</t>
    <rPh sb="1" eb="2">
      <t>ケイ</t>
    </rPh>
    <rPh sb="2" eb="3">
      <t>リョウ</t>
    </rPh>
    <rPh sb="3" eb="4">
      <t>トウ</t>
    </rPh>
    <rPh sb="4" eb="6">
      <t>コウジ</t>
    </rPh>
    <phoneticPr fontId="3"/>
  </si>
  <si>
    <t>　　小　　計</t>
    <rPh sb="2" eb="3">
      <t>ショウ</t>
    </rPh>
    <rPh sb="5" eb="6">
      <t>ケイ</t>
    </rPh>
    <phoneticPr fontId="3"/>
  </si>
  <si>
    <t>2．機械工事</t>
  </si>
  <si>
    <t>　受入・供給設備</t>
    <rPh sb="1" eb="3">
      <t>ウケイ</t>
    </rPh>
    <rPh sb="4" eb="6">
      <t>キョウキュウ</t>
    </rPh>
    <rPh sb="6" eb="8">
      <t>セツビ</t>
    </rPh>
    <phoneticPr fontId="3"/>
  </si>
  <si>
    <t>　燃焼設備</t>
    <rPh sb="1" eb="3">
      <t>ネンショウ</t>
    </rPh>
    <rPh sb="3" eb="5">
      <t>セツビ</t>
    </rPh>
    <phoneticPr fontId="3"/>
  </si>
  <si>
    <t>　燃焼ガス冷却設備</t>
    <rPh sb="1" eb="3">
      <t>ネンショウ</t>
    </rPh>
    <rPh sb="5" eb="7">
      <t>レイキャク</t>
    </rPh>
    <rPh sb="7" eb="9">
      <t>セツビ</t>
    </rPh>
    <phoneticPr fontId="3"/>
  </si>
  <si>
    <t>　排ガス処理設備</t>
    <rPh sb="1" eb="2">
      <t>ハイ</t>
    </rPh>
    <rPh sb="4" eb="6">
      <t>ショリ</t>
    </rPh>
    <rPh sb="6" eb="8">
      <t>セツビ</t>
    </rPh>
    <phoneticPr fontId="3"/>
  </si>
  <si>
    <t>　余熱利用設備</t>
    <rPh sb="1" eb="3">
      <t>ヨネツ</t>
    </rPh>
    <rPh sb="3" eb="5">
      <t>リヨウ</t>
    </rPh>
    <rPh sb="5" eb="7">
      <t>セツビ</t>
    </rPh>
    <phoneticPr fontId="3"/>
  </si>
  <si>
    <t>　通風設備</t>
    <rPh sb="1" eb="2">
      <t>ツウ</t>
    </rPh>
    <rPh sb="2" eb="3">
      <t>フウ</t>
    </rPh>
    <rPh sb="3" eb="5">
      <t>セツビ</t>
    </rPh>
    <phoneticPr fontId="3"/>
  </si>
  <si>
    <t>　灰出し設備</t>
    <rPh sb="1" eb="2">
      <t>ハイ</t>
    </rPh>
    <rPh sb="2" eb="3">
      <t>ダ</t>
    </rPh>
    <rPh sb="4" eb="6">
      <t>セツビ</t>
    </rPh>
    <phoneticPr fontId="3"/>
  </si>
  <si>
    <t>　排水処理設備</t>
    <rPh sb="1" eb="3">
      <t>ハイスイ</t>
    </rPh>
    <rPh sb="3" eb="5">
      <t>ショリ</t>
    </rPh>
    <rPh sb="5" eb="7">
      <t>セツビ</t>
    </rPh>
    <phoneticPr fontId="3"/>
  </si>
  <si>
    <t>　給水設備</t>
    <rPh sb="1" eb="3">
      <t>キュウスイ</t>
    </rPh>
    <rPh sb="3" eb="5">
      <t>セツビ</t>
    </rPh>
    <phoneticPr fontId="3"/>
  </si>
  <si>
    <t>　雑設備</t>
    <rPh sb="1" eb="2">
      <t>ザツ</t>
    </rPh>
    <rPh sb="2" eb="4">
      <t>セツビ</t>
    </rPh>
    <phoneticPr fontId="3"/>
  </si>
  <si>
    <t>3．配管工事</t>
  </si>
  <si>
    <t>4．電気設備</t>
  </si>
  <si>
    <t>5．計装設備</t>
  </si>
  <si>
    <t>6．発電設備</t>
    <rPh sb="2" eb="4">
      <t>ハツデン</t>
    </rPh>
    <rPh sb="4" eb="6">
      <t>セツビ</t>
    </rPh>
    <phoneticPr fontId="3"/>
  </si>
  <si>
    <t>7．付帯設備</t>
    <rPh sb="2" eb="4">
      <t>フタイ</t>
    </rPh>
    <rPh sb="4" eb="6">
      <t>セツビ</t>
    </rPh>
    <phoneticPr fontId="3"/>
  </si>
  <si>
    <t>　　直接工事費計</t>
    <phoneticPr fontId="3"/>
  </si>
  <si>
    <t>　　共通仮設費</t>
    <phoneticPr fontId="3"/>
  </si>
  <si>
    <t>純工事費</t>
    <rPh sb="3" eb="4">
      <t>ヒ</t>
    </rPh>
    <phoneticPr fontId="3"/>
  </si>
  <si>
    <t>　　現場管理費</t>
    <rPh sb="2" eb="4">
      <t>ゲンバ</t>
    </rPh>
    <rPh sb="4" eb="7">
      <t>カンリヒ</t>
    </rPh>
    <phoneticPr fontId="3"/>
  </si>
  <si>
    <t>工事原価</t>
    <phoneticPr fontId="3"/>
  </si>
  <si>
    <t>　　一般管理費</t>
    <rPh sb="2" eb="4">
      <t>イッパン</t>
    </rPh>
    <rPh sb="4" eb="7">
      <t>カンリヒ</t>
    </rPh>
    <phoneticPr fontId="3"/>
  </si>
  <si>
    <t>工事価格</t>
    <phoneticPr fontId="3"/>
  </si>
  <si>
    <t>付帯工事費</t>
    <rPh sb="0" eb="2">
      <t>フタイ</t>
    </rPh>
    <rPh sb="2" eb="5">
      <t>コウジヒ</t>
    </rPh>
    <phoneticPr fontId="3"/>
  </si>
  <si>
    <t>　造成工事</t>
    <rPh sb="1" eb="3">
      <t>ゾウセイ</t>
    </rPh>
    <rPh sb="3" eb="5">
      <t>コウジ</t>
    </rPh>
    <phoneticPr fontId="3"/>
  </si>
  <si>
    <t>　道路工事</t>
  </si>
  <si>
    <t>　門・囲障工事</t>
    <rPh sb="1" eb="2">
      <t>モン</t>
    </rPh>
    <phoneticPr fontId="3"/>
  </si>
  <si>
    <t>　植栽工事</t>
  </si>
  <si>
    <t>　雨水排水工事</t>
  </si>
  <si>
    <t>　その他工事</t>
    <rPh sb="3" eb="4">
      <t>タ</t>
    </rPh>
    <rPh sb="4" eb="6">
      <t>コウジ</t>
    </rPh>
    <phoneticPr fontId="3"/>
  </si>
  <si>
    <t>　　小　　計</t>
  </si>
  <si>
    <t>　　共通仮設費</t>
  </si>
  <si>
    <t>純工事費</t>
  </si>
  <si>
    <t>　　現場管理費</t>
  </si>
  <si>
    <t>工事原価</t>
  </si>
  <si>
    <t>　　一般管理費</t>
  </si>
  <si>
    <t>工事価格</t>
  </si>
  <si>
    <t>工事価格計</t>
    <rPh sb="0" eb="2">
      <t>コウジ</t>
    </rPh>
    <rPh sb="2" eb="4">
      <t>カカク</t>
    </rPh>
    <rPh sb="4" eb="5">
      <t>ケイ</t>
    </rPh>
    <phoneticPr fontId="3"/>
  </si>
  <si>
    <t>　消費税相当額（10％）</t>
    <rPh sb="1" eb="4">
      <t>ショウヒゼイ</t>
    </rPh>
    <rPh sb="4" eb="6">
      <t>ソウトウ</t>
    </rPh>
    <rPh sb="6" eb="7">
      <t>ガク</t>
    </rPh>
    <phoneticPr fontId="3"/>
  </si>
  <si>
    <t>事　業　費</t>
    <rPh sb="0" eb="1">
      <t>コト</t>
    </rPh>
    <rPh sb="2" eb="3">
      <t>ギョウ</t>
    </rPh>
    <rPh sb="4" eb="5">
      <t>ヒ</t>
    </rPh>
    <phoneticPr fontId="3"/>
  </si>
  <si>
    <t>全体</t>
    <rPh sb="0" eb="2">
      <t>ゼンタイ</t>
    </rPh>
    <phoneticPr fontId="3"/>
  </si>
  <si>
    <t>計</t>
  </si>
  <si>
    <t>交付対象外</t>
  </si>
  <si>
    <t>　受入れ・供給設備</t>
    <rPh sb="1" eb="3">
      <t>ウケイ</t>
    </rPh>
    <rPh sb="5" eb="7">
      <t>キョウキュウ</t>
    </rPh>
    <rPh sb="7" eb="9">
      <t>セツビ</t>
    </rPh>
    <phoneticPr fontId="3"/>
  </si>
  <si>
    <t>　破砕設備</t>
    <rPh sb="1" eb="3">
      <t>ハサイ</t>
    </rPh>
    <rPh sb="3" eb="5">
      <t>セツビ</t>
    </rPh>
    <phoneticPr fontId="3"/>
  </si>
  <si>
    <t>低速回転破砕機</t>
    <rPh sb="0" eb="2">
      <t>テイソク</t>
    </rPh>
    <rPh sb="2" eb="4">
      <t>カイテン</t>
    </rPh>
    <rPh sb="4" eb="7">
      <t>ハサイキ</t>
    </rPh>
    <phoneticPr fontId="28"/>
  </si>
  <si>
    <t>高速回転破砕機</t>
    <rPh sb="0" eb="2">
      <t>コウソク</t>
    </rPh>
    <rPh sb="2" eb="4">
      <t>カイテン</t>
    </rPh>
    <rPh sb="4" eb="7">
      <t>ハサイキ</t>
    </rPh>
    <phoneticPr fontId="28"/>
  </si>
  <si>
    <t>　搬送設備</t>
    <rPh sb="1" eb="3">
      <t>ハンソウ</t>
    </rPh>
    <rPh sb="3" eb="5">
      <t>セツビ</t>
    </rPh>
    <phoneticPr fontId="3"/>
  </si>
  <si>
    <t>　選別設備</t>
    <rPh sb="1" eb="3">
      <t>センベツ</t>
    </rPh>
    <rPh sb="3" eb="5">
      <t>セツビ</t>
    </rPh>
    <phoneticPr fontId="3"/>
  </si>
  <si>
    <t>磁選機</t>
    <rPh sb="0" eb="1">
      <t>ジ</t>
    </rPh>
    <rPh sb="1" eb="2">
      <t>セン</t>
    </rPh>
    <rPh sb="2" eb="3">
      <t>キ</t>
    </rPh>
    <phoneticPr fontId="28"/>
  </si>
  <si>
    <t>アルミ選別機</t>
    <rPh sb="3" eb="5">
      <t>センベツ</t>
    </rPh>
    <rPh sb="5" eb="6">
      <t>キ</t>
    </rPh>
    <phoneticPr fontId="28"/>
  </si>
  <si>
    <t>その他選別機</t>
    <rPh sb="2" eb="3">
      <t>タ</t>
    </rPh>
    <rPh sb="3" eb="5">
      <t>センベツ</t>
    </rPh>
    <rPh sb="5" eb="6">
      <t>キ</t>
    </rPh>
    <phoneticPr fontId="28"/>
  </si>
  <si>
    <t>　圧縮梱包設備</t>
    <rPh sb="1" eb="3">
      <t>アッシュク</t>
    </rPh>
    <rPh sb="3" eb="5">
      <t>コンポウ</t>
    </rPh>
    <rPh sb="5" eb="7">
      <t>セツビ</t>
    </rPh>
    <phoneticPr fontId="3"/>
  </si>
  <si>
    <t>　貯留搬出設備</t>
    <rPh sb="1" eb="3">
      <t>チョリュウ</t>
    </rPh>
    <rPh sb="3" eb="5">
      <t>ハンシュツ</t>
    </rPh>
    <rPh sb="5" eb="7">
      <t>セツビ</t>
    </rPh>
    <phoneticPr fontId="3"/>
  </si>
  <si>
    <t>　集じん設備</t>
    <rPh sb="1" eb="2">
      <t>シュウ</t>
    </rPh>
    <rPh sb="4" eb="6">
      <t>セツビ</t>
    </rPh>
    <phoneticPr fontId="3"/>
  </si>
  <si>
    <t>　脱臭設備</t>
    <rPh sb="1" eb="3">
      <t>ダッシュウ</t>
    </rPh>
    <rPh sb="3" eb="5">
      <t>セツビ</t>
    </rPh>
    <phoneticPr fontId="3"/>
  </si>
  <si>
    <t>　排水処理設備</t>
    <rPh sb="1" eb="3">
      <t>ハイスイ</t>
    </rPh>
    <rPh sb="3" eb="5">
      <t>ショリ</t>
    </rPh>
    <rPh sb="5" eb="7">
      <t>セツビ</t>
    </rPh>
    <phoneticPr fontId="28"/>
  </si>
  <si>
    <t>③設計・建設業務費
　【①＋②】</t>
    <rPh sb="1" eb="3">
      <t>セッケイ</t>
    </rPh>
    <rPh sb="4" eb="6">
      <t>ケンセツ</t>
    </rPh>
    <rPh sb="6" eb="8">
      <t>ギョウム</t>
    </rPh>
    <rPh sb="8" eb="9">
      <t>ヒ</t>
    </rPh>
    <phoneticPr fontId="3"/>
  </si>
  <si>
    <t>⑥運営業務委託費
（④＋⑤）</t>
    <rPh sb="1" eb="3">
      <t>ウンエイ</t>
    </rPh>
    <rPh sb="3" eb="5">
      <t>ギョウム</t>
    </rPh>
    <rPh sb="5" eb="7">
      <t>イタク</t>
    </rPh>
    <rPh sb="7" eb="8">
      <t>ヒ</t>
    </rPh>
    <phoneticPr fontId="3"/>
  </si>
  <si>
    <t>ごみ処理施設建設工事費積算内訳書　－マテリアルリサイクル推進施設－</t>
    <rPh sb="2" eb="4">
      <t>ショリ</t>
    </rPh>
    <rPh sb="4" eb="6">
      <t>シセツ</t>
    </rPh>
    <rPh sb="6" eb="8">
      <t>ケンセツ</t>
    </rPh>
    <rPh sb="8" eb="10">
      <t>コウジ</t>
    </rPh>
    <rPh sb="10" eb="11">
      <t>ヒ</t>
    </rPh>
    <rPh sb="11" eb="13">
      <t>セキサン</t>
    </rPh>
    <rPh sb="13" eb="16">
      <t>ウチワケショ</t>
    </rPh>
    <rPh sb="28" eb="32">
      <t>スイシンシセツ</t>
    </rPh>
    <phoneticPr fontId="3"/>
  </si>
  <si>
    <t>ごみ処理施設建設工事費積算内訳書　－エネルギー回収型廃棄物処理施設－</t>
    <rPh sb="2" eb="4">
      <t>ショリ</t>
    </rPh>
    <rPh sb="4" eb="6">
      <t>シセツ</t>
    </rPh>
    <rPh sb="6" eb="8">
      <t>ケンセツ</t>
    </rPh>
    <rPh sb="8" eb="10">
      <t>コウジ</t>
    </rPh>
    <rPh sb="10" eb="11">
      <t>ヒ</t>
    </rPh>
    <rPh sb="11" eb="13">
      <t>セキサン</t>
    </rPh>
    <rPh sb="13" eb="16">
      <t>ウチワケショ</t>
    </rPh>
    <rPh sb="23" eb="26">
      <t>カイシュウガタ</t>
    </rPh>
    <rPh sb="26" eb="29">
      <t>ハイキブツ</t>
    </rPh>
    <rPh sb="29" eb="31">
      <t>ショリ</t>
    </rPh>
    <rPh sb="31" eb="33">
      <t>シセツ</t>
    </rPh>
    <phoneticPr fontId="3"/>
  </si>
  <si>
    <t>様式９-１</t>
    <phoneticPr fontId="2"/>
  </si>
  <si>
    <t>様式９-３</t>
    <phoneticPr fontId="2"/>
  </si>
  <si>
    <t>様式９-４</t>
    <phoneticPr fontId="2"/>
  </si>
  <si>
    <t>様式９-５</t>
    <phoneticPr fontId="2"/>
  </si>
  <si>
    <t>様式９-６-１</t>
    <phoneticPr fontId="2"/>
  </si>
  <si>
    <t>様式９-６-２</t>
    <phoneticPr fontId="2"/>
  </si>
  <si>
    <t>様式９-10-１</t>
    <phoneticPr fontId="2"/>
  </si>
  <si>
    <t>様式９-10-２</t>
    <phoneticPr fontId="2"/>
  </si>
  <si>
    <t>ごみ処理施設整備・運営事業　様式９関係リスト</t>
    <rPh sb="14" eb="16">
      <t>ヨウシキ</t>
    </rPh>
    <rPh sb="17" eb="19">
      <t>カンケイ</t>
    </rPh>
    <phoneticPr fontId="3"/>
  </si>
  <si>
    <t>電力引き込み負担金</t>
    <rPh sb="0" eb="2">
      <t>デンリョク</t>
    </rPh>
    <rPh sb="2" eb="3">
      <t>ヒ</t>
    </rPh>
    <rPh sb="4" eb="5">
      <t>コ</t>
    </rPh>
    <rPh sb="6" eb="9">
      <t>フタンキン</t>
    </rPh>
    <phoneticPr fontId="2"/>
  </si>
  <si>
    <t>運営変動費Ⅰ</t>
    <rPh sb="0" eb="2">
      <t>ウンエイ</t>
    </rPh>
    <rPh sb="2" eb="5">
      <t>ヘンドウヒ</t>
    </rPh>
    <phoneticPr fontId="15"/>
  </si>
  <si>
    <t>運営変動費Ⅱ</t>
    <rPh sb="0" eb="2">
      <t>ウンエイ</t>
    </rPh>
    <rPh sb="2" eb="5">
      <t>ヘンドウヒ</t>
    </rPh>
    <phoneticPr fontId="15"/>
  </si>
  <si>
    <t>マテリアルリサイクル推進施設</t>
    <rPh sb="10" eb="12">
      <t>スイシン</t>
    </rPh>
    <rPh sb="12" eb="14">
      <t>シセツ</t>
    </rPh>
    <phoneticPr fontId="3"/>
  </si>
  <si>
    <t>運営委託費A</t>
    <rPh sb="0" eb="2">
      <t>ウンエイ</t>
    </rPh>
    <rPh sb="2" eb="5">
      <t>イタクヒ</t>
    </rPh>
    <phoneticPr fontId="2"/>
  </si>
  <si>
    <t>運営委託費Ａ　小計</t>
    <rPh sb="0" eb="2">
      <t>ウンエイ</t>
    </rPh>
    <rPh sb="2" eb="4">
      <t>イタク</t>
    </rPh>
    <rPh sb="4" eb="5">
      <t>ヒ</t>
    </rPh>
    <rPh sb="7" eb="9">
      <t>ショウケイ</t>
    </rPh>
    <phoneticPr fontId="3"/>
  </si>
  <si>
    <t>運営委託費A　合計</t>
    <rPh sb="0" eb="2">
      <t>ウンエイ</t>
    </rPh>
    <rPh sb="2" eb="5">
      <t>イタクヒ</t>
    </rPh>
    <rPh sb="7" eb="9">
      <t>ゴウケイ</t>
    </rPh>
    <phoneticPr fontId="2"/>
  </si>
  <si>
    <t>マテリアルリサイクル推進施設</t>
    <phoneticPr fontId="2"/>
  </si>
  <si>
    <t>区分</t>
    <rPh sb="0" eb="2">
      <t>クブン</t>
    </rPh>
    <phoneticPr fontId="2"/>
  </si>
  <si>
    <t>項目</t>
    <rPh sb="0" eb="2">
      <t>コウモク</t>
    </rPh>
    <phoneticPr fontId="2"/>
  </si>
  <si>
    <t>単価名</t>
    <rPh sb="0" eb="2">
      <t>タンカ</t>
    </rPh>
    <rPh sb="2" eb="3">
      <t>メイ</t>
    </rPh>
    <phoneticPr fontId="2"/>
  </si>
  <si>
    <t>単価</t>
    <rPh sb="0" eb="2">
      <t>タンカ</t>
    </rPh>
    <phoneticPr fontId="2"/>
  </si>
  <si>
    <t>単位</t>
    <rPh sb="0" eb="2">
      <t>タンイ</t>
    </rPh>
    <phoneticPr fontId="2"/>
  </si>
  <si>
    <t>処理単価</t>
    <rPh sb="0" eb="2">
      <t>ショリ</t>
    </rPh>
    <rPh sb="2" eb="4">
      <t>タンカ</t>
    </rPh>
    <phoneticPr fontId="2"/>
  </si>
  <si>
    <t>ごみ処理単価</t>
    <rPh sb="2" eb="4">
      <t>ショリ</t>
    </rPh>
    <rPh sb="4" eb="6">
      <t>タンカ</t>
    </rPh>
    <phoneticPr fontId="2"/>
  </si>
  <si>
    <t>円/ｔ</t>
    <rPh sb="0" eb="1">
      <t>エン</t>
    </rPh>
    <phoneticPr fontId="2"/>
  </si>
  <si>
    <t>千円/ｔ</t>
    <rPh sb="0" eb="2">
      <t>センエン</t>
    </rPh>
    <phoneticPr fontId="2"/>
  </si>
  <si>
    <t>計画量</t>
    <rPh sb="0" eb="2">
      <t>ケイカク</t>
    </rPh>
    <rPh sb="2" eb="3">
      <t>リョウ</t>
    </rPh>
    <phoneticPr fontId="2"/>
  </si>
  <si>
    <t>１．ごみ処理量</t>
    <rPh sb="4" eb="6">
      <t>ショリ</t>
    </rPh>
    <rPh sb="6" eb="7">
      <t>リョウ</t>
    </rPh>
    <phoneticPr fontId="2"/>
  </si>
  <si>
    <t>ｔ</t>
    <phoneticPr fontId="2"/>
  </si>
  <si>
    <t>２．焼却灰等量</t>
    <rPh sb="2" eb="4">
      <t>ショウキャク</t>
    </rPh>
    <rPh sb="4" eb="5">
      <t>ハイ</t>
    </rPh>
    <rPh sb="5" eb="6">
      <t>ナド</t>
    </rPh>
    <rPh sb="6" eb="7">
      <t>リョウ</t>
    </rPh>
    <phoneticPr fontId="2"/>
  </si>
  <si>
    <t>　①主灰(1)</t>
    <rPh sb="2" eb="3">
      <t>シュ</t>
    </rPh>
    <rPh sb="3" eb="4">
      <t>ハイ</t>
    </rPh>
    <phoneticPr fontId="2"/>
  </si>
  <si>
    <t>t</t>
    <phoneticPr fontId="2"/>
  </si>
  <si>
    <t>　②主灰(2)</t>
    <rPh sb="2" eb="3">
      <t>シュ</t>
    </rPh>
    <rPh sb="3" eb="4">
      <t>ハイ</t>
    </rPh>
    <phoneticPr fontId="2"/>
  </si>
  <si>
    <t>　⑦運搬(1)</t>
    <rPh sb="2" eb="4">
      <t>ウンパン</t>
    </rPh>
    <phoneticPr fontId="2"/>
  </si>
  <si>
    <t>　⑧運搬(2)</t>
    <rPh sb="2" eb="4">
      <t>ウンパン</t>
    </rPh>
    <phoneticPr fontId="2"/>
  </si>
  <si>
    <t>　⑨運搬(3)</t>
    <rPh sb="2" eb="4">
      <t>ウンパン</t>
    </rPh>
    <phoneticPr fontId="2"/>
  </si>
  <si>
    <t>様式9-3　添付資料　変動費提案単価一覧</t>
    <rPh sb="0" eb="2">
      <t>ヨウシキ</t>
    </rPh>
    <rPh sb="6" eb="8">
      <t>テンプ</t>
    </rPh>
    <rPh sb="8" eb="10">
      <t>シリョウ</t>
    </rPh>
    <rPh sb="11" eb="13">
      <t>ヘンドウ</t>
    </rPh>
    <rPh sb="13" eb="14">
      <t>ヒ</t>
    </rPh>
    <rPh sb="14" eb="16">
      <t>テイアン</t>
    </rPh>
    <rPh sb="16" eb="18">
      <t>タンカ</t>
    </rPh>
    <rPh sb="18" eb="20">
      <t>イチラン</t>
    </rPh>
    <phoneticPr fontId="2"/>
  </si>
  <si>
    <t>資源化・運搬等企業</t>
    <rPh sb="0" eb="3">
      <t>シゲンカ</t>
    </rPh>
    <rPh sb="4" eb="6">
      <t>ウンパン</t>
    </rPh>
    <rPh sb="6" eb="7">
      <t>トウ</t>
    </rPh>
    <rPh sb="7" eb="9">
      <t>キギョウ</t>
    </rPh>
    <phoneticPr fontId="2"/>
  </si>
  <si>
    <r>
      <t>焼却灰等運搬単価(</t>
    </r>
    <r>
      <rPr>
        <sz val="11"/>
        <color theme="1"/>
        <rFont val="ＭＳ Ｐゴシック"/>
        <family val="2"/>
        <charset val="128"/>
        <scheme val="minor"/>
      </rPr>
      <t>1)</t>
    </r>
    <rPh sb="0" eb="2">
      <t>ショウキャク</t>
    </rPh>
    <rPh sb="2" eb="3">
      <t>ハイ</t>
    </rPh>
    <rPh sb="3" eb="4">
      <t>ナド</t>
    </rPh>
    <rPh sb="4" eb="6">
      <t>ウンパン</t>
    </rPh>
    <rPh sb="6" eb="8">
      <t>タンカ</t>
    </rPh>
    <phoneticPr fontId="2"/>
  </si>
  <si>
    <r>
      <t>焼却灰等運搬単価(</t>
    </r>
    <r>
      <rPr>
        <sz val="11"/>
        <color theme="1"/>
        <rFont val="ＭＳ Ｐゴシック"/>
        <family val="2"/>
        <charset val="128"/>
        <scheme val="minor"/>
      </rPr>
      <t>2)</t>
    </r>
    <r>
      <rPr>
        <sz val="11"/>
        <color theme="1"/>
        <rFont val="ＭＳ Ｐゴシック"/>
        <family val="2"/>
        <charset val="128"/>
        <scheme val="minor"/>
      </rPr>
      <t/>
    </r>
    <rPh sb="0" eb="2">
      <t>ショウキャク</t>
    </rPh>
    <rPh sb="2" eb="3">
      <t>ハイ</t>
    </rPh>
    <rPh sb="3" eb="4">
      <t>ナド</t>
    </rPh>
    <rPh sb="4" eb="6">
      <t>ウンパン</t>
    </rPh>
    <rPh sb="6" eb="8">
      <t>タンカ</t>
    </rPh>
    <phoneticPr fontId="2"/>
  </si>
  <si>
    <r>
      <t>焼却灰等運搬単価(</t>
    </r>
    <r>
      <rPr>
        <sz val="11"/>
        <color theme="1"/>
        <rFont val="ＭＳ Ｐゴシック"/>
        <family val="2"/>
        <charset val="128"/>
        <scheme val="minor"/>
      </rPr>
      <t>3)</t>
    </r>
    <r>
      <rPr>
        <sz val="11"/>
        <color theme="1"/>
        <rFont val="ＭＳ Ｐゴシック"/>
        <family val="2"/>
        <charset val="128"/>
        <scheme val="minor"/>
      </rPr>
      <t/>
    </r>
    <rPh sb="0" eb="2">
      <t>ショウキャク</t>
    </rPh>
    <rPh sb="2" eb="3">
      <t>ハイ</t>
    </rPh>
    <rPh sb="3" eb="4">
      <t>ナド</t>
    </rPh>
    <rPh sb="4" eb="6">
      <t>ウンパン</t>
    </rPh>
    <rPh sb="6" eb="8">
      <t>タンカ</t>
    </rPh>
    <phoneticPr fontId="2"/>
  </si>
  <si>
    <t>１．提案単価（エネルギー回収型廃棄物処理施設）</t>
    <rPh sb="2" eb="4">
      <t>テイアン</t>
    </rPh>
    <rPh sb="4" eb="6">
      <t>タンカ</t>
    </rPh>
    <rPh sb="12" eb="15">
      <t>カイシュウガタ</t>
    </rPh>
    <rPh sb="15" eb="18">
      <t>ハイキブツ</t>
    </rPh>
    <rPh sb="18" eb="20">
      <t>ショリ</t>
    </rPh>
    <rPh sb="20" eb="22">
      <t>シセツ</t>
    </rPh>
    <phoneticPr fontId="2"/>
  </si>
  <si>
    <t>運営委託費Ｂ</t>
    <rPh sb="0" eb="2">
      <t>ウンエイ</t>
    </rPh>
    <rPh sb="2" eb="5">
      <t>イタクヒ</t>
    </rPh>
    <phoneticPr fontId="2"/>
  </si>
  <si>
    <t>焼却灰等運搬及び資源化単価</t>
    <rPh sb="0" eb="4">
      <t>ショウキャクバイトウ</t>
    </rPh>
    <rPh sb="4" eb="6">
      <t>ウンパン</t>
    </rPh>
    <rPh sb="6" eb="7">
      <t>オヨ</t>
    </rPh>
    <rPh sb="8" eb="11">
      <t>シゲンカ</t>
    </rPh>
    <rPh sb="11" eb="13">
      <t>タンカ</t>
    </rPh>
    <phoneticPr fontId="2"/>
  </si>
  <si>
    <t>焼却灰等（主灰）資源化単価(1)</t>
    <rPh sb="0" eb="4">
      <t>ショウキャクバイトウ</t>
    </rPh>
    <rPh sb="5" eb="7">
      <t>シュバイ</t>
    </rPh>
    <rPh sb="8" eb="11">
      <t>シゲンカ</t>
    </rPh>
    <rPh sb="11" eb="13">
      <t>タンカ</t>
    </rPh>
    <phoneticPr fontId="2"/>
  </si>
  <si>
    <t>焼却灰等（主灰）資源化単価(2)</t>
    <rPh sb="0" eb="4">
      <t>ショウキャクバイトウ</t>
    </rPh>
    <rPh sb="5" eb="7">
      <t>シュバイ</t>
    </rPh>
    <rPh sb="8" eb="11">
      <t>シゲンカ</t>
    </rPh>
    <rPh sb="11" eb="13">
      <t>タンカ</t>
    </rPh>
    <phoneticPr fontId="2"/>
  </si>
  <si>
    <t>焼却灰等（飛灰）資源化単価(3)</t>
    <rPh sb="0" eb="4">
      <t>ショウキャクバイトウ</t>
    </rPh>
    <rPh sb="5" eb="7">
      <t>ヒバイ</t>
    </rPh>
    <rPh sb="8" eb="11">
      <t>シゲンカ</t>
    </rPh>
    <rPh sb="11" eb="13">
      <t>タンカ</t>
    </rPh>
    <phoneticPr fontId="2"/>
  </si>
  <si>
    <t>焼却灰等（飛灰）資源化単価(4)</t>
    <rPh sb="0" eb="4">
      <t>ショウキャクバイトウ</t>
    </rPh>
    <rPh sb="5" eb="7">
      <t>ヒバイ</t>
    </rPh>
    <rPh sb="8" eb="11">
      <t>シゲンカ</t>
    </rPh>
    <rPh sb="11" eb="13">
      <t>タンカ</t>
    </rPh>
    <phoneticPr fontId="2"/>
  </si>
  <si>
    <t>焼却灰等（溶融飛灰）資源化単価(5)</t>
    <rPh sb="0" eb="4">
      <t>ショウキャクバイトウ</t>
    </rPh>
    <rPh sb="5" eb="7">
      <t>ヨウユウ</t>
    </rPh>
    <rPh sb="7" eb="9">
      <t>ヒバイ</t>
    </rPh>
    <rPh sb="10" eb="13">
      <t>シゲンカ</t>
    </rPh>
    <rPh sb="13" eb="15">
      <t>タンカ</t>
    </rPh>
    <phoneticPr fontId="2"/>
  </si>
  <si>
    <t>焼却灰等（溶融飛灰）資源化単価(6)</t>
    <rPh sb="0" eb="4">
      <t>ショウキャクバイトウ</t>
    </rPh>
    <rPh sb="5" eb="7">
      <t>ヨウユウ</t>
    </rPh>
    <rPh sb="7" eb="9">
      <t>ヒバイ</t>
    </rPh>
    <rPh sb="10" eb="13">
      <t>シゲンカ</t>
    </rPh>
    <rPh sb="13" eb="15">
      <t>タンカ</t>
    </rPh>
    <phoneticPr fontId="2"/>
  </si>
  <si>
    <t>　③飛灰(3)</t>
    <rPh sb="2" eb="4">
      <t>ヒバイ</t>
    </rPh>
    <phoneticPr fontId="2"/>
  </si>
  <si>
    <t>　④飛灰(4)</t>
    <rPh sb="2" eb="4">
      <t>ヒバイ</t>
    </rPh>
    <phoneticPr fontId="2"/>
  </si>
  <si>
    <t>　⑤溶融飛灰(5)</t>
    <rPh sb="2" eb="4">
      <t>ヨウユウ</t>
    </rPh>
    <rPh sb="4" eb="6">
      <t>ヒバイ</t>
    </rPh>
    <phoneticPr fontId="2"/>
  </si>
  <si>
    <t>　⑥溶融飛灰(6)</t>
    <rPh sb="2" eb="4">
      <t>ヨウユウ</t>
    </rPh>
    <rPh sb="4" eb="6">
      <t>ヒバイ</t>
    </rPh>
    <phoneticPr fontId="2"/>
  </si>
  <si>
    <t>品目</t>
    <rPh sb="0" eb="2">
      <t>ヒンモク</t>
    </rPh>
    <phoneticPr fontId="2"/>
  </si>
  <si>
    <t>資源化・運搬企業</t>
    <rPh sb="0" eb="3">
      <t>シゲンカ</t>
    </rPh>
    <rPh sb="4" eb="6">
      <t>ウンパン</t>
    </rPh>
    <rPh sb="6" eb="8">
      <t>キギョウ</t>
    </rPh>
    <phoneticPr fontId="2"/>
  </si>
  <si>
    <t>運営委託費B</t>
    <rPh sb="0" eb="2">
      <t>ウンエイ</t>
    </rPh>
    <rPh sb="2" eb="5">
      <t>イタクヒ</t>
    </rPh>
    <phoneticPr fontId="2"/>
  </si>
  <si>
    <t>マテリアルリサイクル推進施設関連技術者</t>
    <rPh sb="10" eb="12">
      <t>スイシン</t>
    </rPh>
    <rPh sb="12" eb="14">
      <t>シセツ</t>
    </rPh>
    <rPh sb="14" eb="16">
      <t>カンレン</t>
    </rPh>
    <rPh sb="16" eb="19">
      <t>ギジュツシャ</t>
    </rPh>
    <phoneticPr fontId="2"/>
  </si>
  <si>
    <t>運営固定費Ⅱ（エネルギー回収型廃棄物処理施設　運転管理経費）</t>
    <rPh sb="0" eb="2">
      <t>ウンエイ</t>
    </rPh>
    <rPh sb="2" eb="4">
      <t>コテイ</t>
    </rPh>
    <rPh sb="4" eb="5">
      <t>ヒ</t>
    </rPh>
    <rPh sb="12" eb="15">
      <t>カイシュウガタ</t>
    </rPh>
    <rPh sb="15" eb="18">
      <t>ハイキブツ</t>
    </rPh>
    <rPh sb="18" eb="20">
      <t>ショリ</t>
    </rPh>
    <rPh sb="20" eb="22">
      <t>シセツ</t>
    </rPh>
    <rPh sb="23" eb="25">
      <t>ウンテン</t>
    </rPh>
    <rPh sb="25" eb="27">
      <t>カンリ</t>
    </rPh>
    <rPh sb="27" eb="29">
      <t>ケイヒ</t>
    </rPh>
    <phoneticPr fontId="15"/>
  </si>
  <si>
    <t>運営固定費Ⅲ（エネルギー回収型廃棄物処理施設　点検補修費）</t>
    <rPh sb="0" eb="2">
      <t>ウンエイ</t>
    </rPh>
    <rPh sb="2" eb="5">
      <t>コテイヒ</t>
    </rPh>
    <rPh sb="12" eb="15">
      <t>カイシュウガタ</t>
    </rPh>
    <rPh sb="15" eb="18">
      <t>ハイキブツ</t>
    </rPh>
    <rPh sb="18" eb="20">
      <t>ショリ</t>
    </rPh>
    <rPh sb="20" eb="22">
      <t>シセツ</t>
    </rPh>
    <rPh sb="23" eb="25">
      <t>テンケン</t>
    </rPh>
    <rPh sb="25" eb="27">
      <t>ホシュウ</t>
    </rPh>
    <rPh sb="27" eb="28">
      <t>ヒ</t>
    </rPh>
    <phoneticPr fontId="15"/>
  </si>
  <si>
    <t>運営固定費Ⅱ（マテリアルリサイクル推進施設　運転管理経費）</t>
    <rPh sb="0" eb="2">
      <t>ウンエイ</t>
    </rPh>
    <rPh sb="2" eb="4">
      <t>コテイ</t>
    </rPh>
    <rPh sb="4" eb="5">
      <t>ヒ</t>
    </rPh>
    <rPh sb="17" eb="19">
      <t>スイシン</t>
    </rPh>
    <rPh sb="19" eb="21">
      <t>シセツ</t>
    </rPh>
    <rPh sb="22" eb="24">
      <t>ウンテン</t>
    </rPh>
    <rPh sb="24" eb="26">
      <t>カンリ</t>
    </rPh>
    <rPh sb="26" eb="28">
      <t>ケイヒ</t>
    </rPh>
    <phoneticPr fontId="15"/>
  </si>
  <si>
    <t>運営固定費Ⅲ（マテリアルリサイクル推進施設　点検補修費）</t>
    <rPh sb="0" eb="2">
      <t>ウンエイ</t>
    </rPh>
    <rPh sb="2" eb="5">
      <t>コテイヒ</t>
    </rPh>
    <rPh sb="17" eb="19">
      <t>スイシン</t>
    </rPh>
    <rPh sb="19" eb="21">
      <t>シセツ</t>
    </rPh>
    <rPh sb="22" eb="24">
      <t>テンケン</t>
    </rPh>
    <rPh sb="24" eb="26">
      <t>ホシュウ</t>
    </rPh>
    <rPh sb="26" eb="27">
      <t>ヒ</t>
    </rPh>
    <phoneticPr fontId="15"/>
  </si>
  <si>
    <t>運営変動費Ⅰ（エネルギー回収型廃棄物処理施設）</t>
    <rPh sb="0" eb="2">
      <t>ウンエイ</t>
    </rPh>
    <rPh sb="2" eb="4">
      <t>ヘンドウ</t>
    </rPh>
    <rPh sb="4" eb="5">
      <t>ヒ</t>
    </rPh>
    <rPh sb="12" eb="15">
      <t>カイシュウガタ</t>
    </rPh>
    <rPh sb="15" eb="18">
      <t>ハイキブツ</t>
    </rPh>
    <rPh sb="18" eb="20">
      <t>ショリ</t>
    </rPh>
    <rPh sb="20" eb="22">
      <t>シセツ</t>
    </rPh>
    <phoneticPr fontId="15"/>
  </si>
  <si>
    <t>運営変動費Ⅰ（マテリアルリサイクル推進施設）</t>
    <rPh sb="0" eb="2">
      <t>ウンエイ</t>
    </rPh>
    <rPh sb="2" eb="4">
      <t>ヘンドウ</t>
    </rPh>
    <rPh sb="4" eb="5">
      <t>ヒ</t>
    </rPh>
    <rPh sb="17" eb="19">
      <t>スイシン</t>
    </rPh>
    <rPh sb="19" eb="21">
      <t>シセツ</t>
    </rPh>
    <phoneticPr fontId="15"/>
  </si>
  <si>
    <t>様式９-２-１～２</t>
    <phoneticPr fontId="2"/>
  </si>
  <si>
    <t>様式９-３（添付）</t>
    <rPh sb="6" eb="8">
      <t>テンプ</t>
    </rPh>
    <phoneticPr fontId="2"/>
  </si>
  <si>
    <t>提案変動単価</t>
    <rPh sb="0" eb="2">
      <t>テイアン</t>
    </rPh>
    <rPh sb="2" eb="4">
      <t>ヘンドウ</t>
    </rPh>
    <rPh sb="4" eb="6">
      <t>タンカ</t>
    </rPh>
    <phoneticPr fontId="2"/>
  </si>
  <si>
    <t>様式９-７-１</t>
    <phoneticPr fontId="2"/>
  </si>
  <si>
    <t>様式９-７-２</t>
  </si>
  <si>
    <t>運営固定費Ⅱ（エネルギー回収型廃棄物処理施設　運転管理経費）</t>
    <rPh sb="12" eb="15">
      <t>カイシュウガタ</t>
    </rPh>
    <rPh sb="15" eb="18">
      <t>ハイキブツ</t>
    </rPh>
    <rPh sb="18" eb="20">
      <t>ショリ</t>
    </rPh>
    <rPh sb="20" eb="22">
      <t>シセツ</t>
    </rPh>
    <phoneticPr fontId="2"/>
  </si>
  <si>
    <t>運営固定費Ⅱ（マテリアルリサイクル推進施設　運転管理経費）</t>
    <rPh sb="17" eb="19">
      <t>スイシン</t>
    </rPh>
    <rPh sb="19" eb="21">
      <t>シセツ</t>
    </rPh>
    <phoneticPr fontId="2"/>
  </si>
  <si>
    <t>運転固定費Ⅲ（エネルギー回収型廃棄物処理施設　点検補修費）</t>
    <rPh sb="12" eb="15">
      <t>カイシュウガタ</t>
    </rPh>
    <rPh sb="15" eb="18">
      <t>ハイキブツ</t>
    </rPh>
    <rPh sb="18" eb="20">
      <t>ショリ</t>
    </rPh>
    <rPh sb="20" eb="22">
      <t>シセツ</t>
    </rPh>
    <phoneticPr fontId="2"/>
  </si>
  <si>
    <t>運転固定費Ⅲ（マテリアルリサイクル推進施設　点検補修費）</t>
    <rPh sb="17" eb="19">
      <t>スイシン</t>
    </rPh>
    <rPh sb="19" eb="21">
      <t>シセツ</t>
    </rPh>
    <phoneticPr fontId="2"/>
  </si>
  <si>
    <t>運営変動費Ⅰ（エネルギー回収型廃棄物処理施設）</t>
    <rPh sb="12" eb="15">
      <t>カイシュウガタ</t>
    </rPh>
    <rPh sb="15" eb="18">
      <t>ハイキブツ</t>
    </rPh>
    <rPh sb="18" eb="20">
      <t>ショリ</t>
    </rPh>
    <rPh sb="20" eb="22">
      <t>シセツ</t>
    </rPh>
    <phoneticPr fontId="2"/>
  </si>
  <si>
    <t>運営変動費Ⅰ（マテリアルリサイクル推進施設）</t>
    <rPh sb="17" eb="19">
      <t>スイシン</t>
    </rPh>
    <rPh sb="19" eb="21">
      <t>シセツ</t>
    </rPh>
    <phoneticPr fontId="2"/>
  </si>
  <si>
    <t>様式９-８-１</t>
    <phoneticPr fontId="2"/>
  </si>
  <si>
    <t>様式９-８-２</t>
    <phoneticPr fontId="2"/>
  </si>
  <si>
    <t>様式９-９-１</t>
    <phoneticPr fontId="2"/>
  </si>
  <si>
    <t>様式９-９-２</t>
    <phoneticPr fontId="2"/>
  </si>
  <si>
    <t>①設計・建設業務費
　【様式9-2-1（エネ）】</t>
    <rPh sb="1" eb="3">
      <t>セッケイ</t>
    </rPh>
    <rPh sb="4" eb="6">
      <t>ケンセツ</t>
    </rPh>
    <rPh sb="6" eb="8">
      <t>ギョウム</t>
    </rPh>
    <rPh sb="8" eb="9">
      <t>ヒ</t>
    </rPh>
    <rPh sb="12" eb="14">
      <t>ヨウシキ</t>
    </rPh>
    <phoneticPr fontId="3"/>
  </si>
  <si>
    <t>②設計・建設業務費
　【様式9-2-2（マテ）】</t>
    <rPh sb="1" eb="3">
      <t>セッケイ</t>
    </rPh>
    <rPh sb="4" eb="6">
      <t>ケンセツ</t>
    </rPh>
    <rPh sb="6" eb="8">
      <t>ギョウム</t>
    </rPh>
    <rPh sb="8" eb="9">
      <t>ヒ</t>
    </rPh>
    <rPh sb="12" eb="14">
      <t>ヨウシキ</t>
    </rPh>
    <phoneticPr fontId="3"/>
  </si>
  <si>
    <t>④運営委託費Ａ（固定費）
　【様式9-3】</t>
    <rPh sb="1" eb="3">
      <t>ウンエイ</t>
    </rPh>
    <rPh sb="3" eb="5">
      <t>イタク</t>
    </rPh>
    <rPh sb="5" eb="6">
      <t>ヒ</t>
    </rPh>
    <rPh sb="8" eb="11">
      <t>コテイヒ</t>
    </rPh>
    <rPh sb="15" eb="17">
      <t>ヨウシキ</t>
    </rPh>
    <phoneticPr fontId="3"/>
  </si>
  <si>
    <t>運営業務委託費B　合計</t>
    <rPh sb="0" eb="2">
      <t>ウンエイ</t>
    </rPh>
    <rPh sb="2" eb="4">
      <t>ギョウム</t>
    </rPh>
    <rPh sb="4" eb="6">
      <t>イタク</t>
    </rPh>
    <rPh sb="6" eb="7">
      <t>ヒ</t>
    </rPh>
    <rPh sb="9" eb="11">
      <t>ゴウケイ</t>
    </rPh>
    <phoneticPr fontId="3"/>
  </si>
  <si>
    <t>運営変動費B　小計</t>
    <rPh sb="0" eb="2">
      <t>ウンエイ</t>
    </rPh>
    <rPh sb="2" eb="5">
      <t>ヘンドウヒ</t>
    </rPh>
    <rPh sb="7" eb="9">
      <t>ショウケイ</t>
    </rPh>
    <phoneticPr fontId="3"/>
  </si>
  <si>
    <t>⑤運営委託費Ｂ（変動費）
 　【様式9-3】</t>
    <rPh sb="1" eb="3">
      <t>ウンエイ</t>
    </rPh>
    <rPh sb="3" eb="5">
      <t>イタク</t>
    </rPh>
    <rPh sb="5" eb="6">
      <t>ヒ</t>
    </rPh>
    <rPh sb="8" eb="10">
      <t>ヘンドウ</t>
    </rPh>
    <rPh sb="10" eb="11">
      <t>ヒ</t>
    </rPh>
    <rPh sb="16" eb="18">
      <t>ヨウシキ</t>
    </rPh>
    <phoneticPr fontId="3"/>
  </si>
  <si>
    <t>※様式9-10-１及び9-10-２については、SPCを設立しない場合は本事業に係る部分のみ</t>
    <rPh sb="1" eb="3">
      <t>ヨウシキ</t>
    </rPh>
    <rPh sb="9" eb="10">
      <t>オヨ</t>
    </rPh>
    <phoneticPr fontId="2"/>
  </si>
  <si>
    <t>区 分</t>
  </si>
  <si>
    <t>入札説明書記載の指標</t>
    <rPh sb="0" eb="2">
      <t>ニュウサツ</t>
    </rPh>
    <rPh sb="2" eb="5">
      <t>セツメイショ</t>
    </rPh>
    <rPh sb="5" eb="7">
      <t>キサイ</t>
    </rPh>
    <rPh sb="8" eb="10">
      <t>シヒョウ</t>
    </rPh>
    <phoneticPr fontId="2"/>
  </si>
  <si>
    <t>提案指標</t>
    <rPh sb="0" eb="2">
      <t>テイアン</t>
    </rPh>
    <rPh sb="2" eb="4">
      <t>シヒョウ</t>
    </rPh>
    <phoneticPr fontId="2"/>
  </si>
  <si>
    <t>改定の対象となる費用</t>
  </si>
  <si>
    <t>指 標</t>
  </si>
  <si>
    <t>改定の対象となる費用</t>
    <rPh sb="0" eb="2">
      <t>カイテイ</t>
    </rPh>
    <rPh sb="3" eb="5">
      <t>タイショウ</t>
    </rPh>
    <rPh sb="8" eb="10">
      <t>ヒヨウ</t>
    </rPh>
    <phoneticPr fontId="2"/>
  </si>
  <si>
    <t>指標</t>
    <rPh sb="0" eb="2">
      <t>シヒョウ</t>
    </rPh>
    <phoneticPr fontId="2"/>
  </si>
  <si>
    <t>説明</t>
    <rPh sb="0" eb="2">
      <t>セツメイ</t>
    </rPh>
    <phoneticPr fontId="2"/>
  </si>
  <si>
    <t xml:space="preserve">運営業務委託費Ａ </t>
  </si>
  <si>
    <t xml:space="preserve">固定費 Ⅰ </t>
  </si>
  <si>
    <t xml:space="preserve">・人件費 </t>
  </si>
  <si>
    <t>「毎月勤労統計調査／調査産業計（事業所規模30人以上）／現金給与総額指数／愛知県平均」（厚生労働省）</t>
  </si>
  <si>
    <t xml:space="preserve">・その他 </t>
  </si>
  <si>
    <t xml:space="preserve">「消費税を除く企業向けサービス価格指数／総平均」（日本銀行調査統計局） </t>
  </si>
  <si>
    <t xml:space="preserve">固定費 Ⅱ </t>
  </si>
  <si>
    <t xml:space="preserve">・電気基本料金、水道基本料金 </t>
  </si>
  <si>
    <t xml:space="preserve">各供給事業者等との需給契約が変更等された場合、組合と事業者が変更内容をもとに協議し、組合が変更等を決定する。 </t>
  </si>
  <si>
    <t xml:space="preserve">固定費 Ⅲ </t>
  </si>
  <si>
    <t xml:space="preserve">・補修費等 </t>
  </si>
  <si>
    <t>「消費税を除く国内企業物価指数／汎用機器」（日本銀行調査統計局）</t>
  </si>
  <si>
    <t>運営業務委託費Ｂ</t>
  </si>
  <si>
    <t>変動費</t>
  </si>
  <si>
    <t>・燃料費</t>
  </si>
  <si>
    <t>「消費税を除く国内企業物価指数／石油・石炭製品／石油製品／該当する重油種類」（日本銀行調査統計局）</t>
  </si>
  <si>
    <t>・薬品費</t>
  </si>
  <si>
    <t>「消費税を除く国内企業物価指数／化学工業製品／無機化学工業製品」（日本銀行調査統計局）</t>
  </si>
  <si>
    <t>・光熱水費（電力等の基本料金を除く）</t>
  </si>
  <si>
    <t>各供給事業者等との需給契約が変更等された場合、組合と事業者が変更内容をもとに協議し、組合が変更等を決定する。</t>
  </si>
  <si>
    <t>・その他</t>
  </si>
  <si>
    <t>「消費税を除く企業向けサービス価格指数／総平均</t>
  </si>
  <si>
    <t>（日本銀行調査統計局）</t>
  </si>
  <si>
    <t>※記入欄が不足する場合は行を追加してください。</t>
    <rPh sb="1" eb="4">
      <t>キニュウラン</t>
    </rPh>
    <rPh sb="5" eb="7">
      <t>フソク</t>
    </rPh>
    <rPh sb="9" eb="11">
      <t>バアイ</t>
    </rPh>
    <rPh sb="12" eb="13">
      <t>ギョウ</t>
    </rPh>
    <rPh sb="14" eb="16">
      <t>ツイカ</t>
    </rPh>
    <phoneticPr fontId="2"/>
  </si>
  <si>
    <t>運営変動費Ⅱ（エネルギー回収型廃棄物処理施設）</t>
    <rPh sb="0" eb="2">
      <t>ウンエイ</t>
    </rPh>
    <rPh sb="2" eb="4">
      <t>ヘンドウ</t>
    </rPh>
    <rPh sb="4" eb="5">
      <t>ヒ</t>
    </rPh>
    <rPh sb="12" eb="15">
      <t>カイシュウガタ</t>
    </rPh>
    <rPh sb="15" eb="18">
      <t>ハイキブツ</t>
    </rPh>
    <rPh sb="18" eb="20">
      <t>ショリ</t>
    </rPh>
    <rPh sb="20" eb="22">
      <t>シセツ</t>
    </rPh>
    <phoneticPr fontId="15"/>
  </si>
  <si>
    <t>令和７年度</t>
    <rPh sb="0" eb="2">
      <t>レイワ</t>
    </rPh>
    <rPh sb="3" eb="5">
      <t>ネンド</t>
    </rPh>
    <phoneticPr fontId="28"/>
  </si>
  <si>
    <t>令和８年度</t>
    <rPh sb="0" eb="2">
      <t>レイワ</t>
    </rPh>
    <rPh sb="3" eb="5">
      <t>ネンド</t>
    </rPh>
    <phoneticPr fontId="28"/>
  </si>
  <si>
    <t>令和９年度</t>
    <rPh sb="0" eb="2">
      <t>レイワ</t>
    </rPh>
    <rPh sb="3" eb="5">
      <t>ネンド</t>
    </rPh>
    <phoneticPr fontId="28"/>
  </si>
  <si>
    <t>エネルギー回収型
廃棄物処理施設</t>
    <rPh sb="5" eb="8">
      <t>カイシュウガタ</t>
    </rPh>
    <rPh sb="9" eb="12">
      <t>ハイキブツ</t>
    </rPh>
    <rPh sb="12" eb="14">
      <t>ショリ</t>
    </rPh>
    <rPh sb="14" eb="16">
      <t>シセツ</t>
    </rPh>
    <phoneticPr fontId="3"/>
  </si>
  <si>
    <t>エネルギー回収型
廃棄物処理施設</t>
    <phoneticPr fontId="2"/>
  </si>
  <si>
    <t>令和27
年度</t>
    <rPh sb="0" eb="2">
      <t>レイワ</t>
    </rPh>
    <rPh sb="5" eb="7">
      <t>ネンド</t>
    </rPh>
    <phoneticPr fontId="15"/>
  </si>
  <si>
    <t>令和28
年度</t>
    <rPh sb="0" eb="2">
      <t>レイワ</t>
    </rPh>
    <rPh sb="5" eb="7">
      <t>ネンド</t>
    </rPh>
    <phoneticPr fontId="15"/>
  </si>
  <si>
    <t>令和29
年度</t>
    <rPh sb="0" eb="2">
      <t>レイワ</t>
    </rPh>
    <rPh sb="5" eb="7">
      <t>ネンド</t>
    </rPh>
    <phoneticPr fontId="15"/>
  </si>
  <si>
    <t>焼却灰等の総量</t>
    <rPh sb="0" eb="4">
      <t>ショウキャクバイトウ</t>
    </rPh>
    <rPh sb="5" eb="7">
      <t>ソウリョウ</t>
    </rPh>
    <phoneticPr fontId="2"/>
  </si>
  <si>
    <t>t</t>
  </si>
  <si>
    <t>※１円未満は切り捨ててください。ただし、表示は千円単位としてください。（したがって、小数点第３位まで入力し、表示は小数点第１位を四捨五入してください。）</t>
    <phoneticPr fontId="2"/>
  </si>
  <si>
    <t xml:space="preserve">※物価変動を除いた金額を記入してください。
</t>
    <phoneticPr fontId="2"/>
  </si>
  <si>
    <t xml:space="preserve">※変動費はマイナスにならないようにしてください。
</t>
    <phoneticPr fontId="2"/>
  </si>
  <si>
    <t>※運営固定費は、事業期間を通じて平準化を図ってください。</t>
    <rPh sb="16" eb="19">
      <t>ヘイジュンカ</t>
    </rPh>
    <rPh sb="20" eb="21">
      <t>ハカ</t>
    </rPh>
    <phoneticPr fontId="2"/>
  </si>
  <si>
    <t>※仮設費をはじめ可能な限り細分化して記入するものとし、必要に応じて適宜、項目・内訳を追加してください。</t>
    <rPh sb="1" eb="4">
      <t>カセツヒ</t>
    </rPh>
    <rPh sb="8" eb="10">
      <t>カノウ</t>
    </rPh>
    <rPh sb="11" eb="12">
      <t>カギ</t>
    </rPh>
    <rPh sb="13" eb="16">
      <t>サイブンカ</t>
    </rPh>
    <rPh sb="18" eb="20">
      <t>キニュウ</t>
    </rPh>
    <rPh sb="27" eb="29">
      <t>ヒツヨウ</t>
    </rPh>
    <rPh sb="30" eb="31">
      <t>オウ</t>
    </rPh>
    <rPh sb="33" eb="35">
      <t>テキギ</t>
    </rPh>
    <rPh sb="36" eb="38">
      <t>コウモク</t>
    </rPh>
    <rPh sb="39" eb="41">
      <t>ウチワケ</t>
    </rPh>
    <rPh sb="42" eb="44">
      <t>ツイカ</t>
    </rPh>
    <phoneticPr fontId="28"/>
  </si>
  <si>
    <t>※可能な限り細分化して記入するものとし、必要に応じて適宜、項目・内訳を追加してください。</t>
    <rPh sb="1" eb="3">
      <t>カノウ</t>
    </rPh>
    <rPh sb="4" eb="5">
      <t>カギ</t>
    </rPh>
    <rPh sb="6" eb="9">
      <t>サイブンカ</t>
    </rPh>
    <rPh sb="11" eb="13">
      <t>キニュウ</t>
    </rPh>
    <rPh sb="20" eb="22">
      <t>ヒツヨウ</t>
    </rPh>
    <rPh sb="23" eb="24">
      <t>オウ</t>
    </rPh>
    <rPh sb="26" eb="28">
      <t>テキギ</t>
    </rPh>
    <rPh sb="29" eb="31">
      <t>コウモク</t>
    </rPh>
    <rPh sb="32" eb="34">
      <t>ウチワケ</t>
    </rPh>
    <rPh sb="35" eb="37">
      <t>ツイカ</t>
    </rPh>
    <phoneticPr fontId="28"/>
  </si>
  <si>
    <t>※記載の項目は例であるため、提案に応じて項目は編集してください。</t>
    <rPh sb="1" eb="3">
      <t>キサイ</t>
    </rPh>
    <rPh sb="4" eb="6">
      <t>コウモク</t>
    </rPh>
    <rPh sb="7" eb="8">
      <t>レイ</t>
    </rPh>
    <rPh sb="14" eb="16">
      <t>テイアン</t>
    </rPh>
    <rPh sb="17" eb="18">
      <t>オウ</t>
    </rPh>
    <rPh sb="20" eb="21">
      <t>コウ</t>
    </rPh>
    <rPh sb="21" eb="22">
      <t>モク</t>
    </rPh>
    <rPh sb="23" eb="25">
      <t>ヘンシュウ</t>
    </rPh>
    <phoneticPr fontId="28"/>
  </si>
  <si>
    <t>※物価変動を除いた金額を記入してください。</t>
    <phoneticPr fontId="2"/>
  </si>
  <si>
    <t>※様式9-１と整合させてください。</t>
    <phoneticPr fontId="2"/>
  </si>
  <si>
    <t>令和27
年度</t>
    <rPh sb="0" eb="2">
      <t>レイワ</t>
    </rPh>
    <rPh sb="5" eb="7">
      <t>ネンド</t>
    </rPh>
    <phoneticPr fontId="3"/>
  </si>
  <si>
    <t>令和28
年度</t>
    <rPh sb="0" eb="2">
      <t>レイワ</t>
    </rPh>
    <rPh sb="5" eb="7">
      <t>ネンド</t>
    </rPh>
    <phoneticPr fontId="3"/>
  </si>
  <si>
    <t>令和29
年度</t>
    <rPh sb="0" eb="2">
      <t>レイワ</t>
    </rPh>
    <rPh sb="5" eb="7">
      <t>ネンド</t>
    </rPh>
    <phoneticPr fontId="3"/>
  </si>
  <si>
    <t>令和27
年度</t>
    <rPh sb="0" eb="2">
      <t>レイワ</t>
    </rPh>
    <phoneticPr fontId="2"/>
  </si>
  <si>
    <t>令和28
年度</t>
    <rPh sb="0" eb="2">
      <t>レイワ</t>
    </rPh>
    <phoneticPr fontId="2"/>
  </si>
  <si>
    <t>令和29
年度</t>
    <rPh sb="0" eb="2">
      <t>レイワ</t>
    </rPh>
    <phoneticPr fontId="2"/>
  </si>
  <si>
    <t>※記入欄が足りない場合は追加してください。</t>
    <phoneticPr fontId="2"/>
  </si>
  <si>
    <t>※開業費は、様式9-6-2運営固定費Ⅰ（その他経費）に計上してください。</t>
    <rPh sb="1" eb="4">
      <t>カイギョウヒ</t>
    </rPh>
    <rPh sb="6" eb="8">
      <t>ヨウシキ</t>
    </rPh>
    <rPh sb="13" eb="15">
      <t>ウンエイ</t>
    </rPh>
    <rPh sb="15" eb="18">
      <t>コテイヒ</t>
    </rPh>
    <rPh sb="22" eb="23">
      <t>タ</t>
    </rPh>
    <rPh sb="23" eb="25">
      <t>ケイヒ</t>
    </rPh>
    <rPh sb="27" eb="29">
      <t>ケイジョウ</t>
    </rPh>
    <phoneticPr fontId="2"/>
  </si>
  <si>
    <t xml:space="preserve">※１円未満は切り捨ててください。ただし、表示は千円単位としてください。（したがって、小数点第３位まで入力し、表示は小数点第１位を四捨五入してください。）
</t>
    <phoneticPr fontId="2"/>
  </si>
  <si>
    <t>※記入欄が足りない場合は，適宜追加してください。</t>
    <phoneticPr fontId="2"/>
  </si>
  <si>
    <t>※職種は組合業務範囲への協力も考慮しておりますので必要に応じて入力してください。</t>
    <rPh sb="1" eb="3">
      <t>ショクシュ</t>
    </rPh>
    <rPh sb="4" eb="6">
      <t>クミアイ</t>
    </rPh>
    <rPh sb="6" eb="8">
      <t>ギョウム</t>
    </rPh>
    <rPh sb="8" eb="10">
      <t>ハンイ</t>
    </rPh>
    <rPh sb="12" eb="14">
      <t>キョウリョク</t>
    </rPh>
    <rPh sb="15" eb="17">
      <t>コウリョ</t>
    </rPh>
    <rPh sb="25" eb="27">
      <t>ヒツヨウ</t>
    </rPh>
    <rPh sb="28" eb="29">
      <t>オウ</t>
    </rPh>
    <rPh sb="31" eb="33">
      <t>ニュウリョク</t>
    </rPh>
    <phoneticPr fontId="2"/>
  </si>
  <si>
    <t>※１円未満は切り捨ててください。</t>
    <phoneticPr fontId="2"/>
  </si>
  <si>
    <t>※物価変動及び消費税を除いた金額を記入してください。</t>
    <phoneticPr fontId="2"/>
  </si>
  <si>
    <t>※運営固定費には、ごみ処理量の変動に応じて変動しない費用を記載しさしてください（入札説明書添付資料-６参照）。</t>
    <phoneticPr fontId="2"/>
  </si>
  <si>
    <t>※（量）の項目は、単位に置き換えてください。</t>
    <phoneticPr fontId="2"/>
  </si>
  <si>
    <t>※記入欄が足りない場合は、適宜追加してください。</t>
    <phoneticPr fontId="2"/>
  </si>
  <si>
    <t>※運営固定費には、ごみ処理量の変動に応じて変動しない費用を記載してください（入札説明書添付資料-６参照）。</t>
    <phoneticPr fontId="2"/>
  </si>
  <si>
    <t>※基本料金等はエネルギー回収型廃棄物処理施設のみではなく、マテリアルリサイクル推進施設も20年間稼働することを想定して計上してください。</t>
    <rPh sb="1" eb="3">
      <t>キホン</t>
    </rPh>
    <rPh sb="3" eb="5">
      <t>リョウキン</t>
    </rPh>
    <rPh sb="5" eb="6">
      <t>トウ</t>
    </rPh>
    <rPh sb="12" eb="15">
      <t>カイシュウガタ</t>
    </rPh>
    <rPh sb="15" eb="18">
      <t>ハイキブツ</t>
    </rPh>
    <rPh sb="18" eb="20">
      <t>ショリ</t>
    </rPh>
    <rPh sb="20" eb="22">
      <t>シセツ</t>
    </rPh>
    <rPh sb="39" eb="41">
      <t>スイシン</t>
    </rPh>
    <rPh sb="41" eb="43">
      <t>シセツ</t>
    </rPh>
    <rPh sb="46" eb="48">
      <t>ネンカン</t>
    </rPh>
    <rPh sb="48" eb="50">
      <t>カドウ</t>
    </rPh>
    <rPh sb="55" eb="57">
      <t>ソウテイ</t>
    </rPh>
    <rPh sb="59" eb="61">
      <t>ケイジョウ</t>
    </rPh>
    <phoneticPr fontId="2"/>
  </si>
  <si>
    <t>※基幹的設備改良事業を想定した大規模修繕は除いてください。</t>
    <rPh sb="1" eb="4">
      <t>キカンテキ</t>
    </rPh>
    <rPh sb="4" eb="6">
      <t>セツビ</t>
    </rPh>
    <rPh sb="6" eb="8">
      <t>カイリョウ</t>
    </rPh>
    <rPh sb="8" eb="10">
      <t>ジギョウ</t>
    </rPh>
    <rPh sb="11" eb="13">
      <t>ソウテイ</t>
    </rPh>
    <rPh sb="15" eb="16">
      <t>ダイ</t>
    </rPh>
    <rPh sb="16" eb="18">
      <t>キボ</t>
    </rPh>
    <rPh sb="18" eb="20">
      <t>シュウゼン</t>
    </rPh>
    <rPh sb="21" eb="22">
      <t>ノゾ</t>
    </rPh>
    <phoneticPr fontId="2"/>
  </si>
  <si>
    <t>※物価変動及び消費税を除いたを除いた金額を記入してください。</t>
    <phoneticPr fontId="2"/>
  </si>
  <si>
    <t>運営委託費改定に用いる物価指標</t>
    <rPh sb="0" eb="2">
      <t>ウンエイ</t>
    </rPh>
    <rPh sb="2" eb="5">
      <t>イタクヒ</t>
    </rPh>
    <rPh sb="5" eb="7">
      <t>カイテイ</t>
    </rPh>
    <rPh sb="8" eb="9">
      <t>モチ</t>
    </rPh>
    <rPh sb="11" eb="13">
      <t>ブッカ</t>
    </rPh>
    <rPh sb="13" eb="15">
      <t>シヒョウ</t>
    </rPh>
    <phoneticPr fontId="2"/>
  </si>
  <si>
    <t>入札説明書添付資料－６の物価変動に基づく改定に基づく指標</t>
    <rPh sb="0" eb="2">
      <t>ニュウサツ</t>
    </rPh>
    <rPh sb="2" eb="5">
      <t>セツメイショ</t>
    </rPh>
    <rPh sb="5" eb="7">
      <t>テンプ</t>
    </rPh>
    <rPh sb="7" eb="9">
      <t>シリョウ</t>
    </rPh>
    <rPh sb="12" eb="14">
      <t>ブッカ</t>
    </rPh>
    <rPh sb="14" eb="16">
      <t>ヘンドウ</t>
    </rPh>
    <rPh sb="17" eb="18">
      <t>モト</t>
    </rPh>
    <rPh sb="20" eb="22">
      <t>カイテイ</t>
    </rPh>
    <rPh sb="23" eb="24">
      <t>モト</t>
    </rPh>
    <rPh sb="26" eb="28">
      <t>シヒョウ</t>
    </rPh>
    <phoneticPr fontId="2"/>
  </si>
  <si>
    <t>※提案する運営期間の該当年度に金額を記入してください。</t>
    <phoneticPr fontId="2"/>
  </si>
  <si>
    <t>※運営変動費には、ごみ処理量の変動に応じて変動する費用を記載してください（入札説明書添付資料-６参照）。</t>
    <phoneticPr fontId="2"/>
  </si>
  <si>
    <t>※光熱水費はエネルギー回収型廃棄物処理施設のみではなく、マテリアルリサイクル推進施設も20年間稼働することを想定して計上してください。</t>
    <rPh sb="1" eb="5">
      <t>コウネツスイヒ</t>
    </rPh>
    <rPh sb="11" eb="14">
      <t>カイシュウガタ</t>
    </rPh>
    <rPh sb="14" eb="17">
      <t>ハイキブツ</t>
    </rPh>
    <rPh sb="17" eb="19">
      <t>ショリ</t>
    </rPh>
    <rPh sb="19" eb="21">
      <t>シセツ</t>
    </rPh>
    <rPh sb="38" eb="40">
      <t>スイシン</t>
    </rPh>
    <rPh sb="40" eb="42">
      <t>シセツ</t>
    </rPh>
    <rPh sb="45" eb="47">
      <t>ネンカン</t>
    </rPh>
    <rPh sb="47" eb="49">
      <t>カドウ</t>
    </rPh>
    <rPh sb="54" eb="56">
      <t>ソウテイ</t>
    </rPh>
    <rPh sb="58" eb="60">
      <t>ケイジョウ</t>
    </rPh>
    <phoneticPr fontId="2"/>
  </si>
  <si>
    <t>副生成物等及び有価物買取費用</t>
    <rPh sb="0" eb="1">
      <t>フク</t>
    </rPh>
    <rPh sb="1" eb="4">
      <t>セイセイブツ</t>
    </rPh>
    <rPh sb="4" eb="5">
      <t>トウ</t>
    </rPh>
    <rPh sb="5" eb="6">
      <t>オヨ</t>
    </rPh>
    <rPh sb="7" eb="10">
      <t>ユウカブツ</t>
    </rPh>
    <rPh sb="10" eb="12">
      <t>カイトリ</t>
    </rPh>
    <rPh sb="12" eb="14">
      <t>ヒヨウ</t>
    </rPh>
    <phoneticPr fontId="2"/>
  </si>
  <si>
    <t>運営変動費Ⅰ合計金額</t>
    <rPh sb="0" eb="2">
      <t>ウンエイ</t>
    </rPh>
    <rPh sb="2" eb="5">
      <t>ヘンドウヒ</t>
    </rPh>
    <rPh sb="6" eb="8">
      <t>ゴウケイ</t>
    </rPh>
    <rPh sb="8" eb="10">
      <t>キンガク</t>
    </rPh>
    <phoneticPr fontId="15"/>
  </si>
  <si>
    <t>※項目は、他の様式と整合を図り適宜修正してください。</t>
    <rPh sb="1" eb="3">
      <t>コウモク</t>
    </rPh>
    <rPh sb="5" eb="6">
      <t>タ</t>
    </rPh>
    <rPh sb="7" eb="9">
      <t>ヨウシキ</t>
    </rPh>
    <rPh sb="10" eb="12">
      <t>セイゴウ</t>
    </rPh>
    <rPh sb="13" eb="14">
      <t>ハカ</t>
    </rPh>
    <rPh sb="15" eb="17">
      <t>テキギ</t>
    </rPh>
    <rPh sb="17" eb="19">
      <t>シュウセイ</t>
    </rPh>
    <phoneticPr fontId="6"/>
  </si>
  <si>
    <t>様式９-３-１</t>
    <phoneticPr fontId="2"/>
  </si>
  <si>
    <t>運営委託費改定に用いる物価指標</t>
    <phoneticPr fontId="2"/>
  </si>
  <si>
    <t>運営変動費Ⅱ（エネルギー回収型廃棄物処理施設）</t>
    <phoneticPr fontId="2"/>
  </si>
  <si>
    <t>様式９-９-３</t>
  </si>
  <si>
    <t>２．各量（令和10年度の計画条件）</t>
    <rPh sb="2" eb="3">
      <t>カク</t>
    </rPh>
    <rPh sb="3" eb="4">
      <t>リョウ</t>
    </rPh>
    <rPh sb="5" eb="7">
      <t>レイワ</t>
    </rPh>
    <rPh sb="9" eb="11">
      <t>ネンド</t>
    </rPh>
    <rPh sb="12" eb="14">
      <t>ケイカク</t>
    </rPh>
    <rPh sb="14" eb="16">
      <t>ジョウケン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</si>
</sst>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0;&quot;▲ &quot;#,##0.00"/>
    <numFmt numFmtId="178" formatCode="0.000"/>
    <numFmt numFmtId="179" formatCode="0.0_ "/>
    <numFmt numFmtId="180" formatCode="\(\ #,##0\ &quot;t&quot;\)\ "/>
    <numFmt numFmtId="181" formatCode="#,##0_ "/>
    <numFmt numFmtId="182" formatCode="0.00_);[Red]\(0.00\)"/>
    <numFmt numFmtId="183" formatCode="#,##0.0"/>
    <numFmt numFmtId="184" formatCode="#,##0.0;[Red]\-#,##0.0"/>
    <numFmt numFmtId="185" formatCode="#,##0.0000;[Red]\-#,##0.0000"/>
  </numFmts>
  <fonts count="5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Century"/>
      <family val="1"/>
    </font>
    <font>
      <sz val="9"/>
      <name val="ＭＳ Ｐ明朝"/>
      <family val="1"/>
      <charset val="128"/>
    </font>
    <font>
      <sz val="12"/>
      <name val="Century"/>
      <family val="1"/>
    </font>
    <font>
      <sz val="10"/>
      <name val="ＭＳ Ｐゴシック"/>
      <family val="3"/>
      <charset val="128"/>
      <scheme val="major"/>
    </font>
    <font>
      <sz val="10"/>
      <color theme="1"/>
      <name val="ＭＳ Ｐゴシック"/>
      <family val="3"/>
      <charset val="128"/>
      <scheme val="major"/>
    </font>
    <font>
      <sz val="11"/>
      <color theme="1"/>
      <name val="ＭＳ Ｐゴシック"/>
      <family val="3"/>
      <charset val="128"/>
      <scheme val="minor"/>
    </font>
    <font>
      <sz val="12"/>
      <color theme="1"/>
      <name val="ＭＳ Ｐゴシック"/>
      <family val="3"/>
      <charset val="128"/>
      <scheme val="major"/>
    </font>
    <font>
      <sz val="10"/>
      <name val="ＭＳ Ｐゴシック"/>
      <family val="3"/>
      <charset val="128"/>
    </font>
    <font>
      <sz val="10"/>
      <name val="ＭＳ 明朝"/>
      <family val="1"/>
      <charset val="128"/>
    </font>
    <font>
      <sz val="11"/>
      <name val="ＭＳ Ｐ明朝"/>
      <family val="1"/>
      <charset val="128"/>
    </font>
    <font>
      <b/>
      <sz val="11"/>
      <color indexed="10"/>
      <name val="ＭＳ Ｐ明朝"/>
      <family val="1"/>
      <charset val="128"/>
    </font>
    <font>
      <u/>
      <sz val="11"/>
      <color indexed="12"/>
      <name val="ＭＳ Ｐゴシック"/>
      <family val="3"/>
      <charset val="128"/>
    </font>
    <font>
      <sz val="11"/>
      <name val="ＭＳ 明朝"/>
      <family val="1"/>
      <charset val="128"/>
    </font>
    <font>
      <sz val="11"/>
      <color theme="1"/>
      <name val="ＭＳ 明朝"/>
      <family val="1"/>
      <charset val="128"/>
    </font>
    <font>
      <sz val="12"/>
      <color theme="1"/>
      <name val="Century"/>
      <family val="1"/>
    </font>
    <font>
      <sz val="11"/>
      <color theme="1"/>
      <name val="Century"/>
      <family val="1"/>
    </font>
    <font>
      <sz val="10"/>
      <color theme="1"/>
      <name val="ＭＳ Ｐ明朝"/>
      <family val="1"/>
      <charset val="128"/>
    </font>
    <font>
      <sz val="10"/>
      <color theme="1"/>
      <name val="Century"/>
      <family val="1"/>
    </font>
    <font>
      <sz val="16"/>
      <color theme="1"/>
      <name val="ＭＳ 明朝"/>
      <family val="1"/>
      <charset val="128"/>
    </font>
    <font>
      <sz val="10"/>
      <color theme="1"/>
      <name val="ＭＳ 明朝"/>
      <family val="1"/>
      <charset val="128"/>
    </font>
    <font>
      <sz val="11"/>
      <color theme="1"/>
      <name val="ＭＳ Ｐ明朝"/>
      <family val="1"/>
      <charset val="128"/>
    </font>
    <font>
      <sz val="12"/>
      <color theme="1"/>
      <name val="ＭＳ Ｐ明朝"/>
      <family val="1"/>
      <charset val="128"/>
    </font>
    <font>
      <sz val="11"/>
      <color theme="1"/>
      <name val="ＭＳ Ｐゴシック"/>
      <family val="3"/>
      <charset val="128"/>
    </font>
    <font>
      <sz val="11"/>
      <name val="ＭＳ Ｐゴシック"/>
      <family val="3"/>
      <charset val="128"/>
      <scheme val="major"/>
    </font>
    <font>
      <sz val="6"/>
      <name val="ＭＳ Ｐゴシック"/>
      <family val="3"/>
      <charset val="128"/>
      <scheme val="minor"/>
    </font>
    <font>
      <sz val="8"/>
      <color theme="1"/>
      <name val="ＭＳ Ｐゴシック"/>
      <family val="3"/>
      <charset val="128"/>
      <scheme val="major"/>
    </font>
    <font>
      <sz val="11"/>
      <color theme="1"/>
      <name val="ＭＳ Ｐゴシック"/>
      <family val="2"/>
      <scheme val="minor"/>
    </font>
    <font>
      <sz val="11"/>
      <color theme="1"/>
      <name val="ＭＳ Ｐゴシック"/>
      <family val="2"/>
      <charset val="128"/>
      <scheme val="minor"/>
    </font>
    <font>
      <sz val="20"/>
      <color theme="1"/>
      <name val="ＭＳ Ｐゴシック"/>
      <family val="2"/>
      <charset val="128"/>
      <scheme val="minor"/>
    </font>
    <font>
      <b/>
      <u/>
      <sz val="11"/>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
      <sz val="11"/>
      <color rgb="FF000000"/>
      <name val="ＭＳ Ｐゴシック"/>
      <family val="3"/>
      <charset val="128"/>
    </font>
    <font>
      <sz val="16"/>
      <name val="ＭＳ Ｐゴシック"/>
      <family val="3"/>
      <charset val="128"/>
    </font>
    <font>
      <sz val="12"/>
      <name val="ＭＳ Ｐゴシック"/>
      <family val="3"/>
      <charset val="128"/>
    </font>
    <font>
      <sz val="9"/>
      <color theme="1"/>
      <name val="ＭＳ Ｐゴシック"/>
      <family val="3"/>
      <charset val="128"/>
    </font>
    <font>
      <sz val="10"/>
      <color theme="1"/>
      <name val="ＭＳ Ｐゴシック"/>
      <family val="3"/>
      <charset val="128"/>
    </font>
    <font>
      <b/>
      <u/>
      <sz val="10"/>
      <color indexed="10"/>
      <name val="ＭＳ Ｐゴシック"/>
      <family val="3"/>
      <charset val="128"/>
    </font>
    <font>
      <sz val="8"/>
      <color theme="1"/>
      <name val="ＭＳ Ｐゴシック"/>
      <family val="3"/>
      <charset val="128"/>
    </font>
    <font>
      <sz val="11"/>
      <color rgb="FF000000"/>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2"/>
      <name val="ＭＳ Ｐゴシック"/>
      <family val="3"/>
      <charset val="128"/>
      <scheme val="major"/>
    </font>
    <font>
      <sz val="9"/>
      <name val="ＭＳ Ｐゴシック"/>
      <family val="3"/>
      <charset val="128"/>
      <scheme val="maj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ajor"/>
    </font>
    <font>
      <b/>
      <i/>
      <sz val="11"/>
      <color indexed="10"/>
      <name val="ＭＳ Ｐゴシック"/>
      <family val="3"/>
      <charset val="128"/>
      <scheme val="major"/>
    </font>
    <font>
      <b/>
      <i/>
      <sz val="10"/>
      <color indexed="10"/>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CCFFFF"/>
        <bgColor indexed="64"/>
      </patternFill>
    </fill>
    <fill>
      <patternFill patternType="solid">
        <fgColor theme="0" tint="-4.9989318521683403E-2"/>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diagonalDown="1">
      <left/>
      <right/>
      <top style="thin">
        <color indexed="64"/>
      </top>
      <bottom style="thin">
        <color indexed="64"/>
      </bottom>
      <diagonal style="thin">
        <color indexed="64"/>
      </diagonal>
    </border>
    <border>
      <left/>
      <right style="hair">
        <color indexed="64"/>
      </right>
      <top style="hair">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style="hair">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style="hair">
        <color indexed="64"/>
      </bottom>
      <diagonal/>
    </border>
    <border>
      <left style="medium">
        <color indexed="64"/>
      </left>
      <right style="hair">
        <color indexed="64"/>
      </right>
      <top/>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bottom/>
      <diagonal/>
    </border>
  </borders>
  <cellStyleXfs count="12">
    <xf numFmtId="0" fontId="0" fillId="0" borderId="0">
      <alignment vertical="center"/>
    </xf>
    <xf numFmtId="0" fontId="1" fillId="0" borderId="0"/>
    <xf numFmtId="0" fontId="1" fillId="0" borderId="0"/>
    <xf numFmtId="38" fontId="9" fillId="0" borderId="0" applyFont="0" applyFill="0" applyBorder="0" applyAlignment="0" applyProtection="0">
      <alignment vertical="center"/>
    </xf>
    <xf numFmtId="38" fontId="1" fillId="0" borderId="0" applyFont="0" applyFill="0" applyBorder="0" applyAlignment="0" applyProtection="0"/>
    <xf numFmtId="9" fontId="1" fillId="0" borderId="0" applyFont="0" applyFill="0" applyBorder="0" applyAlignment="0" applyProtection="0"/>
    <xf numFmtId="0" fontId="9" fillId="0" borderId="0">
      <alignment vertical="center"/>
    </xf>
    <xf numFmtId="0" fontId="9" fillId="0" borderId="0"/>
    <xf numFmtId="0" fontId="30" fillId="0" borderId="0"/>
    <xf numFmtId="0" fontId="31" fillId="0" borderId="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cellStyleXfs>
  <cellXfs count="1100">
    <xf numFmtId="0" fontId="0" fillId="0" borderId="0" xfId="0">
      <alignment vertical="center"/>
    </xf>
    <xf numFmtId="0" fontId="4" fillId="0" borderId="0" xfId="1" applyFont="1" applyAlignment="1">
      <alignment vertical="center"/>
    </xf>
    <xf numFmtId="0" fontId="12" fillId="0" borderId="0" xfId="1" applyFont="1" applyAlignment="1">
      <alignment vertical="center"/>
    </xf>
    <xf numFmtId="0" fontId="4" fillId="0" borderId="0" xfId="1" applyFont="1" applyFill="1" applyBorder="1" applyAlignment="1">
      <alignment vertical="center"/>
    </xf>
    <xf numFmtId="0" fontId="13" fillId="0" borderId="0" xfId="1" applyFont="1" applyFill="1" applyBorder="1" applyAlignment="1">
      <alignment vertical="center"/>
    </xf>
    <xf numFmtId="178" fontId="4" fillId="0" borderId="0" xfId="1" applyNumberFormat="1" applyFont="1" applyFill="1" applyBorder="1" applyAlignment="1">
      <alignment vertical="center"/>
    </xf>
    <xf numFmtId="0" fontId="12" fillId="0" borderId="0" xfId="1" applyFont="1" applyFill="1" applyBorder="1" applyAlignment="1">
      <alignment vertical="center"/>
    </xf>
    <xf numFmtId="0" fontId="14" fillId="0" borderId="0" xfId="1" applyFont="1" applyFill="1" applyBorder="1" applyAlignment="1">
      <alignment horizontal="center" vertical="center" wrapText="1"/>
    </xf>
    <xf numFmtId="0" fontId="4" fillId="0" borderId="0" xfId="1" applyFont="1" applyAlignment="1">
      <alignment vertical="top"/>
    </xf>
    <xf numFmtId="0" fontId="4" fillId="0" borderId="0" xfId="1" applyFont="1" applyFill="1" applyBorder="1" applyAlignment="1">
      <alignment vertical="top"/>
    </xf>
    <xf numFmtId="0" fontId="17" fillId="0" borderId="0" xfId="0" applyFont="1" applyAlignment="1">
      <alignment horizontal="left" vertical="center" readingOrder="1"/>
    </xf>
    <xf numFmtId="0" fontId="18" fillId="0" borderId="0" xfId="1" applyFont="1" applyBorder="1" applyAlignment="1">
      <alignment vertical="center"/>
    </xf>
    <xf numFmtId="0" fontId="23" fillId="0" borderId="0" xfId="1" applyFont="1" applyAlignment="1">
      <alignment vertical="center"/>
    </xf>
    <xf numFmtId="0" fontId="23" fillId="0" borderId="0" xfId="1" applyFont="1" applyBorder="1" applyAlignment="1">
      <alignment vertical="center"/>
    </xf>
    <xf numFmtId="0" fontId="20" fillId="0" borderId="3" xfId="1" applyFont="1" applyBorder="1" applyAlignment="1">
      <alignment horizontal="center" vertical="center" wrapText="1"/>
    </xf>
    <xf numFmtId="38" fontId="21" fillId="0" borderId="70" xfId="4" applyNumberFormat="1" applyFont="1" applyFill="1" applyBorder="1" applyAlignment="1" applyProtection="1">
      <alignment horizontal="right" vertical="center"/>
      <protection locked="0"/>
    </xf>
    <xf numFmtId="38" fontId="21" fillId="0" borderId="15" xfId="4" applyNumberFormat="1" applyFont="1" applyFill="1" applyBorder="1" applyAlignment="1" applyProtection="1">
      <alignment horizontal="right" vertical="center"/>
      <protection locked="0"/>
    </xf>
    <xf numFmtId="38" fontId="21" fillId="0" borderId="71" xfId="4" applyNumberFormat="1" applyFont="1" applyFill="1" applyBorder="1" applyAlignment="1">
      <alignment horizontal="right" vertical="center"/>
    </xf>
    <xf numFmtId="38" fontId="21" fillId="0" borderId="71" xfId="4" applyNumberFormat="1" applyFont="1" applyFill="1" applyBorder="1" applyAlignment="1" applyProtection="1">
      <alignment horizontal="right" vertical="center"/>
      <protection locked="0"/>
    </xf>
    <xf numFmtId="38" fontId="21" fillId="0" borderId="14" xfId="4" applyNumberFormat="1" applyFont="1" applyFill="1" applyBorder="1" applyAlignment="1">
      <alignment horizontal="right" vertical="center"/>
    </xf>
    <xf numFmtId="38" fontId="21" fillId="0" borderId="69" xfId="4" applyNumberFormat="1" applyFont="1" applyFill="1" applyBorder="1" applyAlignment="1">
      <alignment horizontal="right" vertical="center"/>
    </xf>
    <xf numFmtId="38" fontId="21" fillId="0" borderId="28" xfId="4" applyNumberFormat="1" applyFont="1" applyFill="1" applyBorder="1" applyAlignment="1">
      <alignment horizontal="right" vertical="center"/>
    </xf>
    <xf numFmtId="38" fontId="21" fillId="0" borderId="1" xfId="4" applyNumberFormat="1" applyFont="1" applyFill="1" applyBorder="1" applyAlignment="1">
      <alignment horizontal="right" vertical="center"/>
    </xf>
    <xf numFmtId="38" fontId="21" fillId="0" borderId="23" xfId="4" applyFont="1" applyFill="1" applyBorder="1" applyAlignment="1">
      <alignment horizontal="right" vertical="center"/>
    </xf>
    <xf numFmtId="38" fontId="21" fillId="0" borderId="22" xfId="4" applyFont="1" applyFill="1" applyBorder="1" applyAlignment="1">
      <alignment horizontal="right" vertical="center"/>
    </xf>
    <xf numFmtId="38" fontId="21" fillId="0" borderId="21" xfId="4" applyFont="1" applyFill="1" applyBorder="1" applyAlignment="1">
      <alignment horizontal="right" vertical="center"/>
    </xf>
    <xf numFmtId="180" fontId="21" fillId="0" borderId="9" xfId="4" applyNumberFormat="1" applyFont="1" applyFill="1" applyBorder="1" applyAlignment="1">
      <alignment vertical="center"/>
    </xf>
    <xf numFmtId="180" fontId="21" fillId="0" borderId="8" xfId="4" applyNumberFormat="1" applyFont="1" applyFill="1" applyBorder="1" applyAlignment="1">
      <alignment vertical="center"/>
    </xf>
    <xf numFmtId="38" fontId="21" fillId="0" borderId="64" xfId="4" applyFont="1" applyFill="1" applyBorder="1" applyAlignment="1">
      <alignment horizontal="right" vertical="center"/>
    </xf>
    <xf numFmtId="38" fontId="21" fillId="0" borderId="63" xfId="4" applyFont="1" applyFill="1" applyBorder="1" applyAlignment="1">
      <alignment horizontal="right" vertical="center"/>
    </xf>
    <xf numFmtId="38" fontId="21" fillId="0" borderId="60" xfId="4" applyFont="1" applyFill="1" applyBorder="1" applyAlignment="1">
      <alignment horizontal="right" vertical="center"/>
    </xf>
    <xf numFmtId="0" fontId="23" fillId="0" borderId="0" xfId="1" applyFont="1" applyFill="1" applyBorder="1" applyAlignment="1">
      <alignment vertical="center"/>
    </xf>
    <xf numFmtId="38" fontId="19" fillId="0" borderId="0" xfId="4" applyFont="1" applyFill="1" applyBorder="1" applyAlignment="1" applyProtection="1">
      <alignment vertical="center"/>
      <protection locked="0"/>
    </xf>
    <xf numFmtId="179" fontId="24" fillId="0" borderId="0" xfId="1" applyNumberFormat="1" applyFont="1" applyFill="1" applyBorder="1" applyAlignment="1">
      <alignment vertical="center" wrapText="1"/>
    </xf>
    <xf numFmtId="0" fontId="8" fillId="0" borderId="0" xfId="1" applyFont="1" applyAlignment="1">
      <alignment vertical="center"/>
    </xf>
    <xf numFmtId="0" fontId="7" fillId="0" borderId="0" xfId="1" applyFont="1" applyAlignment="1">
      <alignment vertical="center"/>
    </xf>
    <xf numFmtId="0" fontId="8" fillId="0" borderId="0" xfId="1" applyFont="1" applyAlignment="1">
      <alignment horizontal="right" vertical="center"/>
    </xf>
    <xf numFmtId="0" fontId="10" fillId="0" borderId="0" xfId="1" applyFont="1" applyAlignment="1">
      <alignment horizontal="centerContinuous" vertical="center"/>
    </xf>
    <xf numFmtId="0" fontId="7" fillId="0" borderId="0" xfId="1" applyFont="1" applyAlignment="1">
      <alignment horizontal="centerContinuous" vertical="center"/>
    </xf>
    <xf numFmtId="0" fontId="8" fillId="0" borderId="0" xfId="1" applyFont="1" applyAlignment="1">
      <alignment horizontal="centerContinuous" vertical="center"/>
    </xf>
    <xf numFmtId="0" fontId="27" fillId="0" borderId="0" xfId="1" applyFont="1" applyAlignment="1">
      <alignment vertical="center"/>
    </xf>
    <xf numFmtId="38" fontId="8" fillId="0" borderId="0" xfId="4" applyFont="1" applyAlignment="1">
      <alignment horizontal="right" vertical="center"/>
    </xf>
    <xf numFmtId="0" fontId="8" fillId="0" borderId="106" xfId="1" applyFont="1" applyBorder="1" applyAlignment="1">
      <alignment horizontal="center" vertical="center"/>
    </xf>
    <xf numFmtId="0" fontId="8" fillId="0" borderId="107" xfId="1" applyFont="1" applyBorder="1" applyAlignment="1">
      <alignment horizontal="center" vertical="center"/>
    </xf>
    <xf numFmtId="0" fontId="11" fillId="0" borderId="107" xfId="1" applyFont="1" applyBorder="1" applyAlignment="1">
      <alignment horizontal="center" vertical="center"/>
    </xf>
    <xf numFmtId="0" fontId="11" fillId="0" borderId="108" xfId="1" applyFont="1" applyBorder="1" applyAlignment="1">
      <alignment horizontal="center" vertical="center"/>
    </xf>
    <xf numFmtId="38" fontId="8" fillId="0" borderId="111" xfId="4" applyFont="1" applyBorder="1" applyAlignment="1">
      <alignment horizontal="centerContinuous" vertical="center"/>
    </xf>
    <xf numFmtId="38" fontId="8" fillId="0" borderId="112" xfId="4" applyFont="1" applyBorder="1" applyAlignment="1">
      <alignment horizontal="centerContinuous" vertical="center"/>
    </xf>
    <xf numFmtId="38" fontId="8" fillId="0" borderId="113" xfId="4" applyFont="1" applyBorder="1" applyAlignment="1">
      <alignment horizontal="centerContinuous" vertical="center"/>
    </xf>
    <xf numFmtId="38" fontId="8" fillId="0" borderId="114" xfId="4" applyFont="1" applyBorder="1" applyAlignment="1">
      <alignment horizontal="centerContinuous" vertical="center"/>
    </xf>
    <xf numFmtId="0" fontId="11" fillId="0" borderId="0" xfId="1" applyFont="1" applyBorder="1" applyAlignment="1">
      <alignment horizontal="center" vertical="center"/>
    </xf>
    <xf numFmtId="0" fontId="11" fillId="0" borderId="92" xfId="1" applyFont="1" applyBorder="1" applyAlignment="1">
      <alignment horizontal="center" vertical="center"/>
    </xf>
    <xf numFmtId="0" fontId="11" fillId="0" borderId="118" xfId="1" applyFont="1" applyBorder="1" applyAlignment="1">
      <alignment horizontal="center" vertical="center"/>
    </xf>
    <xf numFmtId="0" fontId="11" fillId="0" borderId="98" xfId="1" applyFont="1" applyBorder="1" applyAlignment="1">
      <alignment horizontal="center" vertical="center"/>
    </xf>
    <xf numFmtId="0" fontId="11" fillId="0" borderId="97" xfId="1" applyFont="1" applyBorder="1" applyAlignment="1">
      <alignment horizontal="center" vertical="center"/>
    </xf>
    <xf numFmtId="0" fontId="8" fillId="0" borderId="105" xfId="1" applyFont="1" applyBorder="1" applyAlignment="1">
      <alignment vertical="center"/>
    </xf>
    <xf numFmtId="0" fontId="8" fillId="0" borderId="73" xfId="1" applyFont="1" applyBorder="1" applyAlignment="1">
      <alignment vertical="center"/>
    </xf>
    <xf numFmtId="0" fontId="8" fillId="0" borderId="74" xfId="1" applyFont="1" applyBorder="1" applyAlignment="1">
      <alignment vertical="center"/>
    </xf>
    <xf numFmtId="38" fontId="8" fillId="0" borderId="83" xfId="4" applyFont="1" applyBorder="1" applyAlignment="1">
      <alignment vertical="center"/>
    </xf>
    <xf numFmtId="38" fontId="8" fillId="0" borderId="72" xfId="4" applyFont="1" applyBorder="1" applyAlignment="1">
      <alignment vertical="center"/>
    </xf>
    <xf numFmtId="38" fontId="8" fillId="0" borderId="105" xfId="4" applyFont="1" applyBorder="1" applyAlignment="1">
      <alignment vertical="center"/>
    </xf>
    <xf numFmtId="38" fontId="8" fillId="0" borderId="84" xfId="4" applyFont="1" applyBorder="1" applyAlignment="1">
      <alignment vertical="center"/>
    </xf>
    <xf numFmtId="38" fontId="8" fillId="0" borderId="93" xfId="4" applyFont="1" applyBorder="1" applyAlignment="1">
      <alignment vertical="center"/>
    </xf>
    <xf numFmtId="0" fontId="8" fillId="0" borderId="43" xfId="1" applyFont="1" applyBorder="1" applyAlignment="1">
      <alignment vertical="center"/>
    </xf>
    <xf numFmtId="0" fontId="8" fillId="0" borderId="45" xfId="1" applyFont="1" applyBorder="1" applyAlignment="1">
      <alignment vertical="center"/>
    </xf>
    <xf numFmtId="0" fontId="8" fillId="0" borderId="44" xfId="1" applyFont="1" applyBorder="1" applyAlignment="1">
      <alignment horizontal="center" vertical="center"/>
    </xf>
    <xf numFmtId="38" fontId="8" fillId="0" borderId="18" xfId="4" applyFont="1" applyBorder="1" applyAlignment="1">
      <alignment vertical="center"/>
    </xf>
    <xf numFmtId="38" fontId="8" fillId="0" borderId="16" xfId="4" applyFont="1" applyBorder="1" applyAlignment="1">
      <alignment vertical="center"/>
    </xf>
    <xf numFmtId="38" fontId="8" fillId="0" borderId="43" xfId="4" applyFont="1" applyBorder="1" applyAlignment="1">
      <alignment vertical="center"/>
    </xf>
    <xf numFmtId="38" fontId="8" fillId="0" borderId="19" xfId="4" applyFont="1" applyBorder="1" applyAlignment="1">
      <alignment vertical="center"/>
    </xf>
    <xf numFmtId="38" fontId="8" fillId="0" borderId="17" xfId="4" applyFont="1" applyBorder="1" applyAlignment="1">
      <alignment vertical="center"/>
    </xf>
    <xf numFmtId="38" fontId="29" fillId="0" borderId="125" xfId="4" applyFont="1" applyBorder="1" applyAlignment="1">
      <alignment horizontal="left" vertical="center"/>
    </xf>
    <xf numFmtId="0" fontId="8" fillId="0" borderId="44" xfId="1" applyFont="1" applyBorder="1" applyAlignment="1">
      <alignment vertical="center"/>
    </xf>
    <xf numFmtId="0" fontId="7" fillId="0" borderId="43" xfId="1" applyFont="1" applyBorder="1" applyAlignment="1">
      <alignment vertical="center"/>
    </xf>
    <xf numFmtId="0" fontId="7" fillId="0" borderId="45" xfId="1" applyFont="1" applyBorder="1" applyAlignment="1">
      <alignment vertical="center"/>
    </xf>
    <xf numFmtId="0" fontId="8" fillId="0" borderId="16" xfId="1" applyFont="1" applyBorder="1" applyAlignment="1">
      <alignment vertical="center"/>
    </xf>
    <xf numFmtId="0" fontId="8" fillId="0" borderId="9" xfId="1" applyFont="1" applyBorder="1" applyAlignment="1">
      <alignment vertical="center"/>
    </xf>
    <xf numFmtId="0" fontId="8" fillId="0" borderId="91" xfId="1" applyFont="1" applyBorder="1" applyAlignment="1">
      <alignment vertical="center"/>
    </xf>
    <xf numFmtId="0" fontId="8" fillId="0" borderId="66" xfId="1" applyFont="1" applyBorder="1" applyAlignment="1">
      <alignment vertical="center"/>
    </xf>
    <xf numFmtId="0" fontId="8" fillId="0" borderId="65" xfId="1" applyFont="1" applyBorder="1" applyAlignment="1">
      <alignment horizontal="center" vertical="center"/>
    </xf>
    <xf numFmtId="38" fontId="8" fillId="0" borderId="11" xfId="4" applyFont="1" applyBorder="1" applyAlignment="1">
      <alignment vertical="center"/>
    </xf>
    <xf numFmtId="38" fontId="8" fillId="0" borderId="9" xfId="4" applyFont="1" applyBorder="1" applyAlignment="1">
      <alignment vertical="center"/>
    </xf>
    <xf numFmtId="38" fontId="8" fillId="0" borderId="91" xfId="4" applyFont="1" applyBorder="1" applyAlignment="1">
      <alignment vertical="center"/>
    </xf>
    <xf numFmtId="38" fontId="8" fillId="0" borderId="12" xfId="4" applyFont="1" applyBorder="1" applyAlignment="1">
      <alignment vertical="center"/>
    </xf>
    <xf numFmtId="38" fontId="8" fillId="0" borderId="10" xfId="4" applyFont="1" applyBorder="1" applyAlignment="1">
      <alignment vertical="center"/>
    </xf>
    <xf numFmtId="0" fontId="8" fillId="0" borderId="58" xfId="1" applyFont="1" applyBorder="1" applyAlignment="1">
      <alignment vertical="center"/>
    </xf>
    <xf numFmtId="0" fontId="8" fillId="0" borderId="4" xfId="1" applyFont="1" applyBorder="1" applyAlignment="1">
      <alignment vertical="center"/>
    </xf>
    <xf numFmtId="0" fontId="8" fillId="0" borderId="59" xfId="1" applyFont="1" applyBorder="1" applyAlignment="1">
      <alignment horizontal="center" vertical="center"/>
    </xf>
    <xf numFmtId="38" fontId="8" fillId="0" borderId="26" xfId="4" applyFont="1" applyBorder="1" applyAlignment="1">
      <alignment vertical="center"/>
    </xf>
    <xf numFmtId="38" fontId="8" fillId="0" borderId="129" xfId="4" applyFont="1" applyBorder="1" applyAlignment="1">
      <alignment vertical="center"/>
    </xf>
    <xf numFmtId="38" fontId="8" fillId="0" borderId="58" xfId="4" applyFont="1" applyBorder="1" applyAlignment="1">
      <alignment vertical="center"/>
    </xf>
    <xf numFmtId="38" fontId="8" fillId="0" borderId="57" xfId="4" applyFont="1" applyBorder="1" applyAlignment="1">
      <alignment vertical="center"/>
    </xf>
    <xf numFmtId="38" fontId="8" fillId="0" borderId="130" xfId="4" applyFont="1" applyBorder="1" applyAlignment="1">
      <alignment vertical="center"/>
    </xf>
    <xf numFmtId="0" fontId="8" fillId="0" borderId="51" xfId="1" applyFont="1" applyBorder="1" applyAlignment="1">
      <alignment vertical="center"/>
    </xf>
    <xf numFmtId="0" fontId="8" fillId="0" borderId="54" xfId="1" applyFont="1" applyBorder="1" applyAlignment="1">
      <alignment vertical="center"/>
    </xf>
    <xf numFmtId="0" fontId="8" fillId="0" borderId="53" xfId="1" applyFont="1" applyBorder="1" applyAlignment="1">
      <alignment horizontal="center" vertical="center"/>
    </xf>
    <xf numFmtId="38" fontId="8" fillId="0" borderId="52" xfId="4" applyFont="1" applyBorder="1" applyAlignment="1">
      <alignment vertical="center"/>
    </xf>
    <xf numFmtId="38" fontId="8" fillId="0" borderId="56" xfId="4" applyFont="1" applyBorder="1" applyAlignment="1">
      <alignment vertical="center"/>
    </xf>
    <xf numFmtId="38" fontId="8" fillId="0" borderId="51" xfId="4" applyFont="1" applyBorder="1" applyAlignment="1">
      <alignment vertical="center"/>
    </xf>
    <xf numFmtId="38" fontId="8" fillId="0" borderId="50" xfId="4" applyFont="1" applyBorder="1" applyAlignment="1">
      <alignment vertical="center"/>
    </xf>
    <xf numFmtId="38" fontId="8" fillId="0" borderId="101" xfId="4" applyFont="1" applyBorder="1" applyAlignment="1">
      <alignment vertical="center"/>
    </xf>
    <xf numFmtId="0" fontId="8" fillId="0" borderId="56" xfId="1" applyFont="1" applyBorder="1" applyAlignment="1">
      <alignment vertical="center"/>
    </xf>
    <xf numFmtId="0" fontId="8" fillId="0" borderId="126" xfId="1" applyFont="1" applyBorder="1" applyAlignment="1">
      <alignment vertical="center"/>
    </xf>
    <xf numFmtId="0" fontId="8" fillId="0" borderId="63" xfId="1" applyFont="1" applyBorder="1" applyAlignment="1">
      <alignment vertical="center"/>
    </xf>
    <xf numFmtId="0" fontId="8" fillId="0" borderId="32" xfId="1" applyFont="1" applyBorder="1" applyAlignment="1">
      <alignment vertical="center"/>
    </xf>
    <xf numFmtId="0" fontId="8" fillId="0" borderId="47" xfId="1" applyFont="1" applyBorder="1" applyAlignment="1">
      <alignment vertical="center"/>
    </xf>
    <xf numFmtId="0" fontId="8" fillId="0" borderId="33" xfId="1" applyFont="1" applyBorder="1" applyAlignment="1">
      <alignment horizontal="center" vertical="center"/>
    </xf>
    <xf numFmtId="38" fontId="8" fillId="0" borderId="13" xfId="4" applyFont="1" applyBorder="1" applyAlignment="1">
      <alignment vertical="center"/>
    </xf>
    <xf numFmtId="38" fontId="8" fillId="0" borderId="63" xfId="4" applyFont="1" applyBorder="1" applyAlignment="1">
      <alignment vertical="center"/>
    </xf>
    <xf numFmtId="38" fontId="8" fillId="0" borderId="32" xfId="4" applyFont="1" applyBorder="1" applyAlignment="1">
      <alignment vertical="center"/>
    </xf>
    <xf numFmtId="38" fontId="8" fillId="0" borderId="31" xfId="4" applyFont="1" applyBorder="1" applyAlignment="1">
      <alignment vertical="center"/>
    </xf>
    <xf numFmtId="38" fontId="8" fillId="0" borderId="64" xfId="4" applyFont="1" applyBorder="1" applyAlignment="1">
      <alignment vertical="center"/>
    </xf>
    <xf numFmtId="0" fontId="8" fillId="0" borderId="135" xfId="1" applyFont="1" applyBorder="1" applyAlignment="1">
      <alignment vertical="center"/>
    </xf>
    <xf numFmtId="0" fontId="8" fillId="0" borderId="136" xfId="1" applyFont="1" applyBorder="1" applyAlignment="1">
      <alignment vertical="center"/>
    </xf>
    <xf numFmtId="0" fontId="8" fillId="0" borderId="137" xfId="1" applyFont="1" applyBorder="1" applyAlignment="1">
      <alignment vertical="center"/>
    </xf>
    <xf numFmtId="0" fontId="8" fillId="0" borderId="138" xfId="1" applyFont="1" applyBorder="1" applyAlignment="1">
      <alignment vertical="center"/>
    </xf>
    <xf numFmtId="0" fontId="8" fillId="0" borderId="139" xfId="1" applyFont="1" applyBorder="1" applyAlignment="1">
      <alignment horizontal="center" vertical="center"/>
    </xf>
    <xf numFmtId="38" fontId="8" fillId="0" borderId="140" xfId="4" applyFont="1" applyBorder="1" applyAlignment="1">
      <alignment vertical="center"/>
    </xf>
    <xf numFmtId="38" fontId="8" fillId="0" borderId="136" xfId="4" applyFont="1" applyBorder="1" applyAlignment="1">
      <alignment vertical="center"/>
    </xf>
    <xf numFmtId="38" fontId="8" fillId="0" borderId="137" xfId="4" applyFont="1" applyBorder="1" applyAlignment="1">
      <alignment vertical="center"/>
    </xf>
    <xf numFmtId="38" fontId="8" fillId="0" borderId="141" xfId="4" applyFont="1" applyBorder="1" applyAlignment="1">
      <alignment vertical="center"/>
    </xf>
    <xf numFmtId="38" fontId="8" fillId="0" borderId="142" xfId="4" applyFont="1" applyBorder="1" applyAlignment="1">
      <alignment vertical="center"/>
    </xf>
    <xf numFmtId="0" fontId="0" fillId="0" borderId="0" xfId="7" applyFont="1" applyAlignment="1">
      <alignment vertical="center"/>
    </xf>
    <xf numFmtId="0" fontId="30" fillId="0" borderId="0" xfId="8" applyFill="1" applyBorder="1" applyAlignment="1">
      <alignment vertical="center"/>
    </xf>
    <xf numFmtId="0" fontId="11" fillId="0" borderId="87" xfId="1" applyFont="1" applyBorder="1" applyAlignment="1">
      <alignment horizontal="center" vertical="center"/>
    </xf>
    <xf numFmtId="38" fontId="8" fillId="0" borderId="103" xfId="4" applyFont="1" applyBorder="1" applyAlignment="1">
      <alignment horizontal="center" vertical="center"/>
    </xf>
    <xf numFmtId="0" fontId="11" fillId="0" borderId="86" xfId="1" applyFont="1" applyBorder="1" applyAlignment="1">
      <alignment horizontal="center" vertical="center"/>
    </xf>
    <xf numFmtId="0" fontId="11" fillId="0" borderId="145" xfId="1" applyFont="1" applyBorder="1" applyAlignment="1">
      <alignment horizontal="center" vertical="center"/>
    </xf>
    <xf numFmtId="0" fontId="11" fillId="0" borderId="119" xfId="1" applyFont="1" applyBorder="1" applyAlignment="1">
      <alignment horizontal="center" vertical="center"/>
    </xf>
    <xf numFmtId="0" fontId="11" fillId="0" borderId="146" xfId="1" applyFont="1" applyBorder="1" applyAlignment="1">
      <alignment horizontal="center" vertical="center"/>
    </xf>
    <xf numFmtId="38" fontId="8" fillId="0" borderId="148" xfId="4" applyFont="1" applyBorder="1" applyAlignment="1">
      <alignment horizontal="center" vertical="center"/>
    </xf>
    <xf numFmtId="38" fontId="8" fillId="0" borderId="149" xfId="4" applyFont="1" applyBorder="1" applyAlignment="1">
      <alignment horizontal="center" vertical="center"/>
    </xf>
    <xf numFmtId="0" fontId="7" fillId="0" borderId="43" xfId="1" applyFont="1" applyFill="1" applyBorder="1" applyAlignment="1">
      <alignment vertical="center"/>
    </xf>
    <xf numFmtId="38" fontId="8" fillId="0" borderId="150" xfId="4" applyFont="1" applyBorder="1" applyAlignment="1">
      <alignment horizontal="center" vertical="center"/>
    </xf>
    <xf numFmtId="0" fontId="8" fillId="0" borderId="129" xfId="1" applyFont="1" applyBorder="1" applyAlignment="1">
      <alignment horizontal="left" vertical="center"/>
    </xf>
    <xf numFmtId="38" fontId="8" fillId="0" borderId="151" xfId="4" applyFont="1" applyBorder="1" applyAlignment="1">
      <alignment horizontal="center" vertical="center"/>
    </xf>
    <xf numFmtId="38" fontId="8" fillId="0" borderId="152" xfId="4" applyFont="1" applyBorder="1" applyAlignment="1">
      <alignment horizontal="center" vertical="center"/>
    </xf>
    <xf numFmtId="38" fontId="8" fillId="0" borderId="44" xfId="4" applyFont="1" applyBorder="1" applyAlignment="1">
      <alignment vertical="center"/>
    </xf>
    <xf numFmtId="38" fontId="8" fillId="0" borderId="153" xfId="4" applyFont="1" applyBorder="1" applyAlignment="1">
      <alignment horizontal="center" vertical="center"/>
    </xf>
    <xf numFmtId="0" fontId="8" fillId="0" borderId="154" xfId="1" applyFont="1" applyBorder="1" applyAlignment="1">
      <alignment vertical="center"/>
    </xf>
    <xf numFmtId="0" fontId="8" fillId="0" borderId="22" xfId="1" applyFont="1" applyBorder="1" applyAlignment="1">
      <alignment vertical="center"/>
    </xf>
    <xf numFmtId="0" fontId="8" fillId="0" borderId="27" xfId="1" applyFont="1" applyBorder="1" applyAlignment="1">
      <alignment vertical="center"/>
    </xf>
    <xf numFmtId="0" fontId="8" fillId="0" borderId="68" xfId="1" applyFont="1" applyBorder="1" applyAlignment="1">
      <alignment vertical="center"/>
    </xf>
    <xf numFmtId="0" fontId="8" fillId="0" borderId="67" xfId="1" applyFont="1" applyBorder="1" applyAlignment="1">
      <alignment horizontal="center" vertical="center"/>
    </xf>
    <xf numFmtId="38" fontId="8" fillId="0" borderId="24" xfId="4" applyFont="1" applyBorder="1" applyAlignment="1">
      <alignment vertical="center"/>
    </xf>
    <xf numFmtId="38" fontId="8" fillId="0" borderId="27" xfId="4" applyFont="1" applyBorder="1" applyAlignment="1">
      <alignment vertical="center"/>
    </xf>
    <xf numFmtId="38" fontId="8" fillId="0" borderId="25" xfId="4" applyFont="1" applyBorder="1" applyAlignment="1">
      <alignment vertical="center"/>
    </xf>
    <xf numFmtId="38" fontId="8" fillId="0" borderId="22" xfId="4" applyFont="1" applyBorder="1" applyAlignment="1">
      <alignment vertical="center"/>
    </xf>
    <xf numFmtId="38" fontId="8" fillId="0" borderId="23" xfId="4" applyFont="1" applyBorder="1" applyAlignment="1">
      <alignment vertical="center"/>
    </xf>
    <xf numFmtId="38" fontId="8" fillId="0" borderId="155" xfId="4" applyFont="1" applyBorder="1" applyAlignment="1">
      <alignment horizontal="center" vertical="center"/>
    </xf>
    <xf numFmtId="38" fontId="8" fillId="0" borderId="156" xfId="4" applyFont="1" applyBorder="1" applyAlignment="1">
      <alignment horizontal="center" vertical="center"/>
    </xf>
    <xf numFmtId="0" fontId="8" fillId="0" borderId="110" xfId="1" applyFont="1" applyBorder="1" applyAlignment="1">
      <alignment horizontal="center" vertical="center"/>
    </xf>
    <xf numFmtId="0" fontId="11" fillId="0" borderId="99" xfId="1" applyFont="1" applyBorder="1" applyAlignment="1">
      <alignment horizontal="center" vertical="center"/>
    </xf>
    <xf numFmtId="38" fontId="21" fillId="0" borderId="130" xfId="4" applyNumberFormat="1" applyFont="1" applyFill="1" applyBorder="1" applyAlignment="1">
      <alignment horizontal="right" vertical="center"/>
    </xf>
    <xf numFmtId="38" fontId="21" fillId="0" borderId="129" xfId="4" applyNumberFormat="1" applyFont="1" applyFill="1" applyBorder="1" applyAlignment="1">
      <alignment horizontal="right" vertical="center"/>
    </xf>
    <xf numFmtId="38" fontId="21" fillId="0" borderId="81" xfId="4" applyNumberFormat="1" applyFont="1" applyFill="1" applyBorder="1" applyAlignment="1">
      <alignment horizontal="right" vertical="center"/>
    </xf>
    <xf numFmtId="38" fontId="21" fillId="0" borderId="93" xfId="4" applyNumberFormat="1" applyFont="1" applyFill="1" applyBorder="1" applyAlignment="1" applyProtection="1">
      <alignment horizontal="right" vertical="center"/>
      <protection locked="0"/>
    </xf>
    <xf numFmtId="38" fontId="21" fillId="0" borderId="72" xfId="4" applyNumberFormat="1" applyFont="1" applyFill="1" applyBorder="1" applyAlignment="1" applyProtection="1">
      <alignment horizontal="right" vertical="center"/>
      <protection locked="0"/>
    </xf>
    <xf numFmtId="38" fontId="21" fillId="0" borderId="82" xfId="4" applyNumberFormat="1" applyFont="1" applyFill="1" applyBorder="1" applyAlignment="1">
      <alignment horizontal="right" vertical="center"/>
    </xf>
    <xf numFmtId="0" fontId="20" fillId="0" borderId="83" xfId="1" applyFont="1" applyBorder="1" applyAlignment="1">
      <alignment vertical="center" wrapText="1"/>
    </xf>
    <xf numFmtId="0" fontId="20" fillId="0" borderId="39" xfId="1" applyFont="1" applyBorder="1" applyAlignment="1">
      <alignment vertical="center" wrapText="1"/>
    </xf>
    <xf numFmtId="0" fontId="20" fillId="0" borderId="39" xfId="1" applyFont="1" applyBorder="1" applyAlignment="1">
      <alignment vertical="center"/>
    </xf>
    <xf numFmtId="38" fontId="21" fillId="0" borderId="36" xfId="4" applyNumberFormat="1" applyFont="1" applyFill="1" applyBorder="1" applyAlignment="1">
      <alignment horizontal="right" vertical="center"/>
    </xf>
    <xf numFmtId="38" fontId="21" fillId="0" borderId="26" xfId="4" applyNumberFormat="1" applyFont="1" applyFill="1" applyBorder="1" applyAlignment="1">
      <alignment horizontal="right" vertical="center"/>
    </xf>
    <xf numFmtId="0" fontId="20" fillId="0" borderId="24" xfId="1" applyFont="1" applyBorder="1" applyAlignment="1">
      <alignment horizontal="center" vertical="center" wrapText="1"/>
    </xf>
    <xf numFmtId="180" fontId="21" fillId="0" borderId="11" xfId="4" applyNumberFormat="1" applyFont="1" applyFill="1" applyBorder="1" applyAlignment="1">
      <alignment vertical="center"/>
    </xf>
    <xf numFmtId="38" fontId="21" fillId="0" borderId="13" xfId="4" applyFont="1" applyFill="1" applyBorder="1" applyAlignment="1">
      <alignment horizontal="right" vertical="center"/>
    </xf>
    <xf numFmtId="0" fontId="31" fillId="0" borderId="0" xfId="9">
      <alignment vertical="center"/>
    </xf>
    <xf numFmtId="0" fontId="33" fillId="0" borderId="0" xfId="9" applyFont="1">
      <alignment vertical="center"/>
    </xf>
    <xf numFmtId="0" fontId="31" fillId="0" borderId="0" xfId="9" applyAlignment="1">
      <alignment horizontal="center" vertical="center"/>
    </xf>
    <xf numFmtId="0" fontId="34" fillId="4" borderId="1" xfId="9" applyFont="1" applyFill="1" applyBorder="1" applyAlignment="1">
      <alignment horizontal="center" vertical="center"/>
    </xf>
    <xf numFmtId="0" fontId="35" fillId="4" borderId="1" xfId="9" applyFont="1" applyFill="1" applyBorder="1" applyAlignment="1">
      <alignment horizontal="center" vertical="center"/>
    </xf>
    <xf numFmtId="0" fontId="35" fillId="4" borderId="7" xfId="9" applyFont="1" applyFill="1" applyBorder="1" applyAlignment="1">
      <alignment horizontal="center" vertical="center"/>
    </xf>
    <xf numFmtId="0" fontId="35" fillId="4" borderId="34" xfId="9" applyFont="1" applyFill="1" applyBorder="1" applyAlignment="1">
      <alignment horizontal="center" vertical="center"/>
    </xf>
    <xf numFmtId="0" fontId="31" fillId="0" borderId="1" xfId="9" applyBorder="1" applyAlignment="1">
      <alignment horizontal="center" vertical="center"/>
    </xf>
    <xf numFmtId="0" fontId="31" fillId="0" borderId="1" xfId="9" applyBorder="1">
      <alignment vertical="center"/>
    </xf>
    <xf numFmtId="38" fontId="36" fillId="0" borderId="7" xfId="10" applyFont="1" applyBorder="1">
      <alignment vertical="center"/>
    </xf>
    <xf numFmtId="0" fontId="31" fillId="0" borderId="34" xfId="9" applyBorder="1">
      <alignment vertical="center"/>
    </xf>
    <xf numFmtId="0" fontId="31" fillId="0" borderId="7" xfId="9" applyBorder="1">
      <alignment vertical="center"/>
    </xf>
    <xf numFmtId="0" fontId="31" fillId="0" borderId="5" xfId="9" applyBorder="1">
      <alignment vertical="center"/>
    </xf>
    <xf numFmtId="184" fontId="36" fillId="0" borderId="7" xfId="10" applyNumberFormat="1" applyFont="1" applyFill="1" applyBorder="1">
      <alignment vertical="center"/>
    </xf>
    <xf numFmtId="185" fontId="0" fillId="0" borderId="0" xfId="10" applyNumberFormat="1" applyFont="1">
      <alignment vertical="center"/>
    </xf>
    <xf numFmtId="38" fontId="9" fillId="0" borderId="7" xfId="10" applyFont="1" applyBorder="1">
      <alignment vertical="center"/>
    </xf>
    <xf numFmtId="185" fontId="31" fillId="0" borderId="0" xfId="9" applyNumberFormat="1">
      <alignment vertical="center"/>
    </xf>
    <xf numFmtId="38" fontId="31" fillId="0" borderId="0" xfId="9" applyNumberFormat="1">
      <alignment vertical="center"/>
    </xf>
    <xf numFmtId="0" fontId="0" fillId="0" borderId="1" xfId="9" applyFont="1" applyBorder="1">
      <alignment vertical="center"/>
    </xf>
    <xf numFmtId="0" fontId="0" fillId="0" borderId="7" xfId="9" applyFont="1" applyBorder="1">
      <alignment vertical="center"/>
    </xf>
    <xf numFmtId="0" fontId="35" fillId="4" borderId="5" xfId="9" applyFont="1" applyFill="1" applyBorder="1" applyAlignment="1">
      <alignment horizontal="center" vertical="center"/>
    </xf>
    <xf numFmtId="0" fontId="31" fillId="0" borderId="0" xfId="9" applyBorder="1">
      <alignment vertical="center"/>
    </xf>
    <xf numFmtId="38" fontId="21" fillId="0" borderId="162" xfId="4" applyFont="1" applyFill="1" applyBorder="1" applyAlignment="1">
      <alignment horizontal="right" vertical="center"/>
    </xf>
    <xf numFmtId="38" fontId="21" fillId="0" borderId="55" xfId="4" applyFont="1" applyFill="1" applyBorder="1" applyAlignment="1">
      <alignment horizontal="right" vertical="center"/>
    </xf>
    <xf numFmtId="38" fontId="21" fillId="0" borderId="62" xfId="4" applyFont="1" applyFill="1" applyBorder="1" applyAlignment="1">
      <alignment horizontal="right" vertical="center"/>
    </xf>
    <xf numFmtId="0" fontId="20" fillId="0" borderId="11" xfId="1" applyFont="1" applyBorder="1" applyAlignment="1">
      <alignment horizontal="center" vertical="center" wrapText="1"/>
    </xf>
    <xf numFmtId="38" fontId="21" fillId="0" borderId="10" xfId="4" applyFont="1" applyFill="1" applyBorder="1" applyAlignment="1">
      <alignment horizontal="right" vertical="center"/>
    </xf>
    <xf numFmtId="38" fontId="21" fillId="0" borderId="9" xfId="4" applyFont="1" applyFill="1" applyBorder="1" applyAlignment="1">
      <alignment horizontal="right" vertical="center"/>
    </xf>
    <xf numFmtId="38" fontId="21" fillId="0" borderId="8" xfId="4" applyFont="1" applyFill="1" applyBorder="1" applyAlignment="1">
      <alignment horizontal="right" vertical="center"/>
    </xf>
    <xf numFmtId="0" fontId="20" fillId="0" borderId="20" xfId="1" applyFont="1" applyBorder="1" applyAlignment="1">
      <alignment horizontal="right" vertical="center" wrapText="1"/>
    </xf>
    <xf numFmtId="38" fontId="8" fillId="0" borderId="47" xfId="4" applyFont="1" applyBorder="1" applyAlignment="1">
      <alignment vertical="center"/>
    </xf>
    <xf numFmtId="0" fontId="16" fillId="0" borderId="0" xfId="0" applyFont="1" applyAlignment="1">
      <alignment horizontal="left" vertical="center" readingOrder="1"/>
    </xf>
    <xf numFmtId="0" fontId="1" fillId="0" borderId="0" xfId="1" applyFont="1"/>
    <xf numFmtId="0" fontId="37" fillId="0" borderId="3" xfId="1" applyFont="1" applyBorder="1" applyAlignment="1">
      <alignment horizontal="center" vertical="center"/>
    </xf>
    <xf numFmtId="0" fontId="38" fillId="0" borderId="2" xfId="1" applyFont="1" applyBorder="1" applyAlignment="1">
      <alignment horizontal="left" vertical="center"/>
    </xf>
    <xf numFmtId="0" fontId="38" fillId="0" borderId="2" xfId="1" applyFont="1" applyBorder="1" applyAlignment="1">
      <alignment horizontal="left" vertical="center" wrapText="1"/>
    </xf>
    <xf numFmtId="0" fontId="38" fillId="0" borderId="1" xfId="1" applyFont="1" applyBorder="1" applyAlignment="1">
      <alignment horizontal="left" vertical="center"/>
    </xf>
    <xf numFmtId="0" fontId="38" fillId="0" borderId="1" xfId="1" applyFont="1" applyBorder="1" applyAlignment="1">
      <alignment horizontal="left" vertical="center" wrapText="1"/>
    </xf>
    <xf numFmtId="0" fontId="1" fillId="0" borderId="0" xfId="1" applyFont="1" applyBorder="1" applyAlignment="1">
      <alignment vertical="center"/>
    </xf>
    <xf numFmtId="0" fontId="39" fillId="0" borderId="0" xfId="1" applyFont="1" applyBorder="1" applyAlignment="1">
      <alignment horizontal="center" vertical="center"/>
    </xf>
    <xf numFmtId="0" fontId="40" fillId="0" borderId="0" xfId="1" applyFont="1" applyBorder="1" applyAlignment="1">
      <alignment vertical="center"/>
    </xf>
    <xf numFmtId="0" fontId="37" fillId="0" borderId="0" xfId="1" applyFont="1" applyBorder="1" applyAlignment="1">
      <alignment vertical="center"/>
    </xf>
    <xf numFmtId="0" fontId="37" fillId="0" borderId="0" xfId="1" applyFont="1" applyBorder="1" applyAlignment="1">
      <alignment horizontal="center" vertical="center"/>
    </xf>
    <xf numFmtId="0" fontId="26" fillId="0" borderId="0" xfId="1" applyFont="1" applyBorder="1" applyAlignment="1">
      <alignment vertical="center"/>
    </xf>
    <xf numFmtId="0" fontId="41" fillId="0" borderId="0" xfId="1" applyFont="1" applyBorder="1" applyAlignment="1">
      <alignment horizontal="right"/>
    </xf>
    <xf numFmtId="0" fontId="11" fillId="0" borderId="0" xfId="1" applyFont="1" applyBorder="1" applyAlignment="1">
      <alignment vertical="center"/>
    </xf>
    <xf numFmtId="0" fontId="42" fillId="0" borderId="28" xfId="1" applyFont="1" applyFill="1" applyBorder="1" applyAlignment="1">
      <alignment horizontal="center" vertical="center" wrapText="1"/>
    </xf>
    <xf numFmtId="0" fontId="42" fillId="0" borderId="1" xfId="1" applyFont="1" applyBorder="1" applyAlignment="1">
      <alignment horizontal="center" vertical="center"/>
    </xf>
    <xf numFmtId="0" fontId="42" fillId="0" borderId="58" xfId="1" applyFont="1" applyBorder="1" applyAlignment="1">
      <alignment vertical="center" wrapText="1"/>
    </xf>
    <xf numFmtId="176" fontId="42" fillId="2" borderId="81" xfId="1" applyNumberFormat="1" applyFont="1" applyFill="1" applyBorder="1" applyAlignment="1">
      <alignment vertical="center"/>
    </xf>
    <xf numFmtId="0" fontId="42" fillId="0" borderId="43" xfId="1" applyFont="1" applyBorder="1" applyAlignment="1">
      <alignment vertical="center" wrapText="1"/>
    </xf>
    <xf numFmtId="176" fontId="42" fillId="2" borderId="14" xfId="1" applyNumberFormat="1" applyFont="1" applyFill="1" applyBorder="1" applyAlignment="1">
      <alignment vertical="center"/>
    </xf>
    <xf numFmtId="0" fontId="42" fillId="0" borderId="38" xfId="1" applyFont="1" applyBorder="1" applyAlignment="1">
      <alignment vertical="center" wrapText="1"/>
    </xf>
    <xf numFmtId="176" fontId="42" fillId="2" borderId="71" xfId="1" applyNumberFormat="1" applyFont="1" applyFill="1" applyBorder="1" applyAlignment="1">
      <alignment vertical="center"/>
    </xf>
    <xf numFmtId="176" fontId="42" fillId="0" borderId="21" xfId="1" applyNumberFormat="1" applyFont="1" applyFill="1" applyBorder="1" applyAlignment="1">
      <alignment vertical="center"/>
    </xf>
    <xf numFmtId="176" fontId="42" fillId="0" borderId="14" xfId="1" applyNumberFormat="1" applyFont="1" applyFill="1" applyBorder="1" applyAlignment="1">
      <alignment vertical="center"/>
    </xf>
    <xf numFmtId="176" fontId="42" fillId="0" borderId="8" xfId="1" applyNumberFormat="1" applyFont="1" applyFill="1" applyBorder="1" applyAlignment="1">
      <alignment vertical="center"/>
    </xf>
    <xf numFmtId="177" fontId="11" fillId="0" borderId="0" xfId="1" applyNumberFormat="1" applyFont="1" applyBorder="1" applyAlignment="1">
      <alignment vertical="center"/>
    </xf>
    <xf numFmtId="0" fontId="42" fillId="0" borderId="0" xfId="0" applyFont="1" applyAlignment="1">
      <alignment horizontal="left" vertical="center" readingOrder="1"/>
    </xf>
    <xf numFmtId="0" fontId="42" fillId="0" borderId="0" xfId="1" applyFont="1" applyBorder="1" applyAlignment="1">
      <alignment horizontal="left" vertical="center"/>
    </xf>
    <xf numFmtId="0" fontId="42" fillId="0" borderId="0" xfId="1" applyFont="1" applyBorder="1" applyAlignment="1">
      <alignment vertical="center" wrapText="1"/>
    </xf>
    <xf numFmtId="0" fontId="42" fillId="0" borderId="0" xfId="1" applyFont="1" applyBorder="1" applyAlignment="1">
      <alignment vertical="center"/>
    </xf>
    <xf numFmtId="0" fontId="41" fillId="0" borderId="5" xfId="1" applyFont="1" applyFill="1" applyBorder="1" applyAlignment="1">
      <alignment horizontal="center" vertical="center" wrapText="1"/>
    </xf>
    <xf numFmtId="176" fontId="42" fillId="0" borderId="1" xfId="1" applyNumberFormat="1" applyFont="1" applyFill="1" applyBorder="1" applyAlignment="1">
      <alignment vertical="center"/>
    </xf>
    <xf numFmtId="0" fontId="43" fillId="0" borderId="0" xfId="1" applyFont="1" applyBorder="1" applyAlignment="1">
      <alignment vertical="center"/>
    </xf>
    <xf numFmtId="0" fontId="42" fillId="0" borderId="0" xfId="1" applyFont="1" applyFill="1" applyBorder="1" applyAlignment="1">
      <alignment vertical="center" wrapText="1"/>
    </xf>
    <xf numFmtId="176" fontId="42" fillId="0" borderId="0" xfId="1" applyNumberFormat="1" applyFont="1" applyFill="1" applyBorder="1" applyAlignment="1">
      <alignment vertical="center"/>
    </xf>
    <xf numFmtId="0" fontId="42" fillId="0" borderId="0" xfId="1" applyFont="1" applyBorder="1" applyAlignment="1">
      <alignment vertical="top"/>
    </xf>
    <xf numFmtId="3" fontId="42" fillId="0" borderId="0" xfId="1" applyNumberFormat="1" applyFont="1" applyBorder="1" applyAlignment="1">
      <alignment vertical="center"/>
    </xf>
    <xf numFmtId="0" fontId="42" fillId="0" borderId="0" xfId="1" applyFont="1" applyFill="1" applyBorder="1" applyAlignment="1">
      <alignment vertical="center"/>
    </xf>
    <xf numFmtId="0" fontId="11" fillId="0" borderId="0" xfId="1" applyFont="1" applyBorder="1" applyAlignment="1">
      <alignment vertical="top"/>
    </xf>
    <xf numFmtId="3" fontId="11" fillId="0" borderId="0" xfId="1" applyNumberFormat="1" applyFont="1" applyBorder="1" applyAlignment="1">
      <alignment vertical="center"/>
    </xf>
    <xf numFmtId="0" fontId="11" fillId="0" borderId="0" xfId="1" applyFont="1" applyBorder="1" applyAlignment="1">
      <alignment vertical="center" wrapText="1"/>
    </xf>
    <xf numFmtId="0" fontId="11" fillId="0" borderId="0" xfId="1" applyFont="1" applyFill="1" applyBorder="1" applyAlignment="1">
      <alignment vertical="center"/>
    </xf>
    <xf numFmtId="0" fontId="1" fillId="0" borderId="0" xfId="1" applyFont="1" applyBorder="1" applyAlignment="1">
      <alignment horizontal="left" vertical="center"/>
    </xf>
    <xf numFmtId="0" fontId="1" fillId="0" borderId="0" xfId="1" applyFont="1" applyBorder="1" applyAlignment="1">
      <alignment horizontal="center" vertical="center"/>
    </xf>
    <xf numFmtId="38" fontId="42" fillId="0" borderId="17" xfId="11" applyFont="1" applyFill="1" applyBorder="1" applyAlignment="1">
      <alignment vertical="center"/>
    </xf>
    <xf numFmtId="38" fontId="42" fillId="0" borderId="130" xfId="11" applyFont="1" applyFill="1" applyBorder="1" applyAlignment="1">
      <alignment vertical="center"/>
    </xf>
    <xf numFmtId="38" fontId="42" fillId="0" borderId="129" xfId="11" applyFont="1" applyFill="1" applyBorder="1" applyAlignment="1">
      <alignment vertical="center"/>
    </xf>
    <xf numFmtId="38" fontId="42" fillId="2" borderId="129" xfId="11" applyFont="1" applyFill="1" applyBorder="1" applyAlignment="1">
      <alignment vertical="center"/>
    </xf>
    <xf numFmtId="38" fontId="42" fillId="0" borderId="16" xfId="11" applyFont="1" applyFill="1" applyBorder="1" applyAlignment="1">
      <alignment vertical="center"/>
    </xf>
    <xf numFmtId="38" fontId="42" fillId="2" borderId="16" xfId="11" applyFont="1" applyFill="1" applyBorder="1" applyAlignment="1">
      <alignment vertical="center"/>
    </xf>
    <xf numFmtId="38" fontId="42" fillId="0" borderId="70" xfId="11" applyFont="1" applyFill="1" applyBorder="1" applyAlignment="1">
      <alignment vertical="center"/>
    </xf>
    <xf numFmtId="38" fontId="42" fillId="0" borderId="15" xfId="11" applyFont="1" applyFill="1" applyBorder="1" applyAlignment="1">
      <alignment vertical="center"/>
    </xf>
    <xf numFmtId="38" fontId="42" fillId="2" borderId="15" xfId="11" applyFont="1" applyFill="1" applyBorder="1" applyAlignment="1">
      <alignment vertical="center"/>
    </xf>
    <xf numFmtId="38" fontId="42" fillId="0" borderId="23" xfId="11" applyFont="1" applyBorder="1" applyAlignment="1">
      <alignment vertical="center" wrapText="1"/>
    </xf>
    <xf numFmtId="38" fontId="42" fillId="2" borderId="23" xfId="11" applyFont="1" applyFill="1" applyBorder="1" applyAlignment="1">
      <alignment vertical="center"/>
    </xf>
    <xf numFmtId="38" fontId="42" fillId="2" borderId="22" xfId="11" applyFont="1" applyFill="1" applyBorder="1" applyAlignment="1">
      <alignment vertical="center"/>
    </xf>
    <xf numFmtId="38" fontId="42" fillId="0" borderId="22" xfId="11" applyFont="1" applyFill="1" applyBorder="1" applyAlignment="1">
      <alignment vertical="center"/>
    </xf>
    <xf numFmtId="38" fontId="42" fillId="0" borderId="17" xfId="11" applyFont="1" applyBorder="1" applyAlignment="1">
      <alignment vertical="center" wrapText="1"/>
    </xf>
    <xf numFmtId="38" fontId="42" fillId="2" borderId="17" xfId="11" applyFont="1" applyFill="1" applyBorder="1" applyAlignment="1">
      <alignment vertical="center"/>
    </xf>
    <xf numFmtId="38" fontId="42" fillId="0" borderId="10" xfId="11" applyFont="1" applyBorder="1" applyAlignment="1">
      <alignment vertical="center" wrapText="1"/>
    </xf>
    <xf numFmtId="0" fontId="42" fillId="0" borderId="0" xfId="1" applyFont="1" applyAlignment="1">
      <alignment vertical="center"/>
    </xf>
    <xf numFmtId="0" fontId="11" fillId="0" borderId="0" xfId="1" applyFont="1" applyAlignment="1">
      <alignment vertical="center"/>
    </xf>
    <xf numFmtId="0" fontId="42" fillId="0" borderId="0" xfId="1" applyFont="1" applyAlignment="1">
      <alignment horizontal="right" vertical="center"/>
    </xf>
    <xf numFmtId="0" fontId="37" fillId="0" borderId="0" xfId="1" applyFont="1" applyAlignment="1">
      <alignment horizontal="centerContinuous" vertical="center"/>
    </xf>
    <xf numFmtId="0" fontId="11" fillId="0" borderId="0" xfId="1" applyFont="1" applyAlignment="1">
      <alignment horizontal="centerContinuous" vertical="center"/>
    </xf>
    <xf numFmtId="0" fontId="42" fillId="0" borderId="0" xfId="1" applyFont="1" applyAlignment="1">
      <alignment horizontal="centerContinuous" vertical="center"/>
    </xf>
    <xf numFmtId="0" fontId="1" fillId="0" borderId="0" xfId="1" applyFont="1" applyAlignment="1">
      <alignment vertical="center"/>
    </xf>
    <xf numFmtId="38" fontId="42" fillId="0" borderId="0" xfId="4" applyFont="1" applyAlignment="1">
      <alignment horizontal="right" vertical="center"/>
    </xf>
    <xf numFmtId="0" fontId="42" fillId="0" borderId="106" xfId="1" applyFont="1" applyBorder="1" applyAlignment="1">
      <alignment horizontal="center" vertical="center"/>
    </xf>
    <xf numFmtId="0" fontId="42" fillId="0" borderId="107" xfId="1" applyFont="1" applyBorder="1" applyAlignment="1">
      <alignment horizontal="center" vertical="center"/>
    </xf>
    <xf numFmtId="0" fontId="42" fillId="0" borderId="110" xfId="1" applyFont="1" applyBorder="1" applyAlignment="1">
      <alignment horizontal="center" vertical="center"/>
    </xf>
    <xf numFmtId="38" fontId="42" fillId="0" borderId="111" xfId="4" applyFont="1" applyBorder="1" applyAlignment="1">
      <alignment horizontal="centerContinuous" vertical="center"/>
    </xf>
    <xf numFmtId="38" fontId="42" fillId="0" borderId="112" xfId="4" applyFont="1" applyBorder="1" applyAlignment="1">
      <alignment horizontal="centerContinuous" vertical="center"/>
    </xf>
    <xf numFmtId="38" fontId="42" fillId="0" borderId="113" xfId="4" applyFont="1" applyBorder="1" applyAlignment="1">
      <alignment horizontal="centerContinuous" vertical="center"/>
    </xf>
    <xf numFmtId="38" fontId="42" fillId="0" borderId="114" xfId="4" applyFont="1" applyBorder="1" applyAlignment="1">
      <alignment horizontal="centerContinuous" vertical="center"/>
    </xf>
    <xf numFmtId="0" fontId="42" fillId="0" borderId="116" xfId="1" applyFont="1" applyBorder="1" applyAlignment="1">
      <alignment horizontal="center" vertical="center"/>
    </xf>
    <xf numFmtId="0" fontId="42" fillId="0" borderId="0" xfId="1" applyFont="1" applyBorder="1" applyAlignment="1">
      <alignment horizontal="center" vertical="center"/>
    </xf>
    <xf numFmtId="0" fontId="42" fillId="0" borderId="49" xfId="1" applyFont="1" applyBorder="1" applyAlignment="1">
      <alignment horizontal="center" vertical="center"/>
    </xf>
    <xf numFmtId="38" fontId="42" fillId="0" borderId="43" xfId="4" applyFont="1" applyBorder="1" applyAlignment="1">
      <alignment horizontal="centerContinuous" vertical="center" wrapText="1"/>
    </xf>
    <xf numFmtId="38" fontId="42" fillId="0" borderId="16" xfId="4" applyFont="1" applyBorder="1" applyAlignment="1">
      <alignment horizontal="centerContinuous" vertical="center" wrapText="1"/>
    </xf>
    <xf numFmtId="38" fontId="42" fillId="0" borderId="119" xfId="4" applyFont="1" applyBorder="1" applyAlignment="1">
      <alignment horizontal="center" vertical="center" wrapText="1"/>
    </xf>
    <xf numFmtId="0" fontId="42" fillId="0" borderId="105" xfId="1" applyFont="1" applyBorder="1" applyAlignment="1">
      <alignment vertical="center"/>
    </xf>
    <xf numFmtId="0" fontId="42" fillId="0" borderId="73" xfId="1" applyFont="1" applyBorder="1" applyAlignment="1">
      <alignment vertical="center"/>
    </xf>
    <xf numFmtId="0" fontId="42" fillId="0" borderId="74" xfId="1" applyFont="1" applyBorder="1" applyAlignment="1">
      <alignment vertical="center"/>
    </xf>
    <xf numFmtId="38" fontId="41" fillId="0" borderId="83" xfId="11" applyFont="1" applyBorder="1" applyAlignment="1">
      <alignment vertical="center"/>
    </xf>
    <xf numFmtId="38" fontId="41" fillId="0" borderId="72" xfId="11" applyFont="1" applyBorder="1" applyAlignment="1">
      <alignment vertical="center"/>
    </xf>
    <xf numFmtId="38" fontId="41" fillId="0" borderId="105" xfId="11" applyFont="1" applyBorder="1" applyAlignment="1">
      <alignment vertical="center"/>
    </xf>
    <xf numFmtId="38" fontId="41" fillId="0" borderId="84" xfId="11" applyFont="1" applyBorder="1" applyAlignment="1">
      <alignment vertical="center"/>
    </xf>
    <xf numFmtId="38" fontId="41" fillId="0" borderId="93" xfId="11" applyFont="1" applyBorder="1" applyAlignment="1">
      <alignment vertical="center"/>
    </xf>
    <xf numFmtId="38" fontId="42" fillId="0" borderId="123" xfId="4" applyFont="1" applyBorder="1" applyAlignment="1">
      <alignment horizontal="center" vertical="center"/>
    </xf>
    <xf numFmtId="0" fontId="42" fillId="0" borderId="43" xfId="1" applyFont="1" applyBorder="1" applyAlignment="1">
      <alignment vertical="center"/>
    </xf>
    <xf numFmtId="0" fontId="42" fillId="0" borderId="45" xfId="1" applyFont="1" applyBorder="1" applyAlignment="1">
      <alignment vertical="center"/>
    </xf>
    <xf numFmtId="0" fontId="42" fillId="0" borderId="44" xfId="1" applyFont="1" applyBorder="1" applyAlignment="1">
      <alignment horizontal="center" vertical="center"/>
    </xf>
    <xf numFmtId="38" fontId="41" fillId="0" borderId="18" xfId="11" applyFont="1" applyBorder="1" applyAlignment="1">
      <alignment vertical="center"/>
    </xf>
    <xf numFmtId="38" fontId="41" fillId="0" borderId="16" xfId="11" applyFont="1" applyBorder="1" applyAlignment="1">
      <alignment vertical="center"/>
    </xf>
    <xf numFmtId="38" fontId="41" fillId="0" borderId="43" xfId="11" applyFont="1" applyBorder="1" applyAlignment="1">
      <alignment vertical="center"/>
    </xf>
    <xf numFmtId="38" fontId="41" fillId="0" borderId="19" xfId="11" applyFont="1" applyBorder="1" applyAlignment="1">
      <alignment vertical="center"/>
    </xf>
    <xf numFmtId="38" fontId="41" fillId="0" borderId="17" xfId="11" applyFont="1" applyBorder="1" applyAlignment="1">
      <alignment vertical="center"/>
    </xf>
    <xf numFmtId="38" fontId="44" fillId="0" borderId="125" xfId="4" applyFont="1" applyBorder="1" applyAlignment="1">
      <alignment horizontal="left" vertical="center"/>
    </xf>
    <xf numFmtId="38" fontId="44" fillId="0" borderId="125" xfId="4" applyFont="1" applyBorder="1" applyAlignment="1">
      <alignment horizontal="left" vertical="center" wrapText="1"/>
    </xf>
    <xf numFmtId="0" fontId="42" fillId="0" borderId="44" xfId="1" applyFont="1" applyBorder="1" applyAlignment="1">
      <alignment vertical="center"/>
    </xf>
    <xf numFmtId="38" fontId="42" fillId="0" borderId="125" xfId="4" applyFont="1" applyBorder="1" applyAlignment="1">
      <alignment horizontal="center" vertical="center"/>
    </xf>
    <xf numFmtId="0" fontId="42" fillId="0" borderId="43" xfId="1" applyFont="1" applyFill="1" applyBorder="1" applyAlignment="1">
      <alignment vertical="center"/>
    </xf>
    <xf numFmtId="0" fontId="11" fillId="0" borderId="43" xfId="1" applyFont="1" applyBorder="1" applyAlignment="1">
      <alignment vertical="center"/>
    </xf>
    <xf numFmtId="0" fontId="11" fillId="0" borderId="45" xfId="1" applyFont="1" applyBorder="1" applyAlignment="1">
      <alignment vertical="center"/>
    </xf>
    <xf numFmtId="0" fontId="42" fillId="0" borderId="16" xfId="1" applyFont="1" applyBorder="1" applyAlignment="1">
      <alignment vertical="center"/>
    </xf>
    <xf numFmtId="0" fontId="42" fillId="0" borderId="9" xfId="1" applyFont="1" applyBorder="1" applyAlignment="1">
      <alignment vertical="center"/>
    </xf>
    <xf numFmtId="0" fontId="42" fillId="0" borderId="91" xfId="1" applyFont="1" applyBorder="1" applyAlignment="1">
      <alignment vertical="center"/>
    </xf>
    <xf numFmtId="0" fontId="42" fillId="0" borderId="66" xfId="1" applyFont="1" applyBorder="1" applyAlignment="1">
      <alignment vertical="center"/>
    </xf>
    <xf numFmtId="0" fontId="42" fillId="0" borderId="65" xfId="1" applyFont="1" applyBorder="1" applyAlignment="1">
      <alignment horizontal="center" vertical="center"/>
    </xf>
    <xf numFmtId="38" fontId="41" fillId="0" borderId="11" xfId="11" applyFont="1" applyBorder="1" applyAlignment="1">
      <alignment vertical="center"/>
    </xf>
    <xf numFmtId="38" fontId="41" fillId="0" borderId="9" xfId="11" applyFont="1" applyBorder="1" applyAlignment="1">
      <alignment vertical="center"/>
    </xf>
    <xf numFmtId="38" fontId="41" fillId="0" borderId="91" xfId="11" applyFont="1" applyBorder="1" applyAlignment="1">
      <alignment vertical="center"/>
    </xf>
    <xf numFmtId="38" fontId="41" fillId="0" borderId="12" xfId="11" applyFont="1" applyBorder="1" applyAlignment="1">
      <alignment vertical="center"/>
    </xf>
    <xf numFmtId="38" fontId="41" fillId="0" borderId="10" xfId="11" applyFont="1" applyBorder="1" applyAlignment="1">
      <alignment vertical="center"/>
    </xf>
    <xf numFmtId="38" fontId="42" fillId="0" borderId="127" xfId="4" applyFont="1" applyBorder="1" applyAlignment="1">
      <alignment horizontal="center" vertical="center"/>
    </xf>
    <xf numFmtId="0" fontId="42" fillId="0" borderId="58" xfId="1" applyFont="1" applyBorder="1" applyAlignment="1">
      <alignment vertical="center"/>
    </xf>
    <xf numFmtId="0" fontId="42" fillId="0" borderId="4" xfId="1" applyFont="1" applyBorder="1" applyAlignment="1">
      <alignment vertical="center"/>
    </xf>
    <xf numFmtId="0" fontId="42" fillId="0" borderId="59" xfId="1" applyFont="1" applyBorder="1" applyAlignment="1">
      <alignment horizontal="center" vertical="center"/>
    </xf>
    <xf numFmtId="38" fontId="41" fillId="0" borderId="26" xfId="11" applyFont="1" applyBorder="1" applyAlignment="1">
      <alignment vertical="center"/>
    </xf>
    <xf numFmtId="38" fontId="41" fillId="0" borderId="129" xfId="11" applyFont="1" applyBorder="1" applyAlignment="1">
      <alignment vertical="center"/>
    </xf>
    <xf numFmtId="38" fontId="41" fillId="0" borderId="58" xfId="11" applyFont="1" applyBorder="1" applyAlignment="1">
      <alignment vertical="center"/>
    </xf>
    <xf numFmtId="38" fontId="41" fillId="0" borderId="57" xfId="11" applyFont="1" applyBorder="1" applyAlignment="1">
      <alignment vertical="center"/>
    </xf>
    <xf numFmtId="38" fontId="41" fillId="0" borderId="130" xfId="11" applyFont="1" applyBorder="1" applyAlignment="1">
      <alignment vertical="center"/>
    </xf>
    <xf numFmtId="38" fontId="42" fillId="0" borderId="102" xfId="4" applyFont="1" applyBorder="1" applyAlignment="1">
      <alignment horizontal="center" vertical="center"/>
    </xf>
    <xf numFmtId="0" fontId="42" fillId="0" borderId="51" xfId="1" applyFont="1" applyBorder="1" applyAlignment="1">
      <alignment vertical="center"/>
    </xf>
    <xf numFmtId="0" fontId="42" fillId="0" borderId="54" xfId="1" applyFont="1" applyBorder="1" applyAlignment="1">
      <alignment vertical="center"/>
    </xf>
    <xf numFmtId="0" fontId="42" fillId="0" borderId="53" xfId="1" applyFont="1" applyBorder="1" applyAlignment="1">
      <alignment horizontal="center" vertical="center"/>
    </xf>
    <xf numFmtId="38" fontId="41" fillId="0" borderId="52" xfId="11" applyFont="1" applyBorder="1" applyAlignment="1">
      <alignment vertical="center"/>
    </xf>
    <xf numFmtId="38" fontId="41" fillId="0" borderId="56" xfId="11" applyFont="1" applyBorder="1" applyAlignment="1">
      <alignment vertical="center"/>
    </xf>
    <xf numFmtId="38" fontId="41" fillId="0" borderId="51" xfId="11" applyFont="1" applyBorder="1" applyAlignment="1">
      <alignment vertical="center"/>
    </xf>
    <xf numFmtId="38" fontId="41" fillId="0" borderId="50" xfId="11" applyFont="1" applyBorder="1" applyAlignment="1">
      <alignment vertical="center"/>
    </xf>
    <xf numFmtId="38" fontId="41" fillId="0" borderId="101" xfId="11" applyFont="1" applyBorder="1" applyAlignment="1">
      <alignment vertical="center"/>
    </xf>
    <xf numFmtId="38" fontId="42" fillId="0" borderId="131" xfId="4" applyFont="1" applyBorder="1" applyAlignment="1">
      <alignment horizontal="center" vertical="center" shrinkToFit="1"/>
    </xf>
    <xf numFmtId="38" fontId="42" fillId="0" borderId="131" xfId="4" applyFont="1" applyBorder="1" applyAlignment="1">
      <alignment horizontal="center" vertical="center"/>
    </xf>
    <xf numFmtId="0" fontId="42" fillId="0" borderId="56" xfId="1" applyFont="1" applyBorder="1" applyAlignment="1">
      <alignment vertical="center"/>
    </xf>
    <xf numFmtId="0" fontId="42" fillId="0" borderId="7" xfId="1" applyFont="1" applyBorder="1" applyAlignment="1">
      <alignment horizontal="center" vertical="center"/>
    </xf>
    <xf numFmtId="0" fontId="42" fillId="0" borderId="33" xfId="1" applyFont="1" applyBorder="1" applyAlignment="1">
      <alignment horizontal="center" vertical="center"/>
    </xf>
    <xf numFmtId="38" fontId="41" fillId="0" borderId="13" xfId="11" applyFont="1" applyBorder="1" applyAlignment="1">
      <alignment vertical="center"/>
    </xf>
    <xf numFmtId="38" fontId="41" fillId="0" borderId="63" xfId="11" applyFont="1" applyBorder="1" applyAlignment="1">
      <alignment vertical="center"/>
    </xf>
    <xf numFmtId="38" fontId="41" fillId="0" borderId="32" xfId="11" applyFont="1" applyBorder="1" applyAlignment="1">
      <alignment vertical="center"/>
    </xf>
    <xf numFmtId="38" fontId="41" fillId="0" borderId="31" xfId="11" applyFont="1" applyBorder="1" applyAlignment="1">
      <alignment vertical="center"/>
    </xf>
    <xf numFmtId="38" fontId="41" fillId="0" borderId="64" xfId="11" applyFont="1" applyBorder="1" applyAlignment="1">
      <alignment vertical="center"/>
    </xf>
    <xf numFmtId="38" fontId="42" fillId="0" borderId="132" xfId="4" applyFont="1" applyBorder="1" applyAlignment="1">
      <alignment horizontal="center" vertical="center"/>
    </xf>
    <xf numFmtId="0" fontId="42" fillId="0" borderId="126" xfId="1" applyFont="1" applyBorder="1" applyAlignment="1">
      <alignment vertical="center"/>
    </xf>
    <xf numFmtId="0" fontId="42" fillId="0" borderId="63" xfId="1" applyFont="1" applyBorder="1" applyAlignment="1">
      <alignment vertical="center"/>
    </xf>
    <xf numFmtId="0" fontId="42" fillId="0" borderId="32" xfId="1" applyFont="1" applyBorder="1" applyAlignment="1">
      <alignment vertical="center"/>
    </xf>
    <xf numFmtId="0" fontId="42" fillId="0" borderId="47" xfId="1" applyFont="1" applyBorder="1" applyAlignment="1">
      <alignment vertical="center"/>
    </xf>
    <xf numFmtId="0" fontId="42" fillId="0" borderId="133" xfId="1" applyFont="1" applyBorder="1" applyAlignment="1">
      <alignment vertical="center"/>
    </xf>
    <xf numFmtId="0" fontId="42" fillId="0" borderId="28" xfId="1" applyFont="1" applyBorder="1" applyAlignment="1">
      <alignment vertical="center"/>
    </xf>
    <xf numFmtId="0" fontId="42" fillId="0" borderId="35" xfId="1" applyFont="1" applyBorder="1" applyAlignment="1">
      <alignment vertical="center"/>
    </xf>
    <xf numFmtId="0" fontId="42" fillId="0" borderId="6" xfId="1" applyFont="1" applyBorder="1" applyAlignment="1">
      <alignment vertical="center"/>
    </xf>
    <xf numFmtId="38" fontId="41" fillId="0" borderId="36" xfId="11" applyFont="1" applyBorder="1" applyAlignment="1">
      <alignment vertical="center"/>
    </xf>
    <xf numFmtId="38" fontId="41" fillId="0" borderId="28" xfId="11" applyFont="1" applyBorder="1" applyAlignment="1">
      <alignment vertical="center"/>
    </xf>
    <xf numFmtId="38" fontId="41" fillId="0" borderId="35" xfId="11" applyFont="1" applyBorder="1" applyAlignment="1">
      <alignment vertical="center"/>
    </xf>
    <xf numFmtId="38" fontId="41" fillId="0" borderId="34" xfId="11" applyFont="1" applyBorder="1" applyAlignment="1">
      <alignment vertical="center"/>
    </xf>
    <xf numFmtId="38" fontId="41" fillId="0" borderId="69" xfId="11" applyFont="1" applyBorder="1" applyAlignment="1">
      <alignment vertical="center"/>
    </xf>
    <xf numFmtId="38" fontId="42" fillId="0" borderId="134" xfId="4" applyFont="1" applyBorder="1" applyAlignment="1">
      <alignment horizontal="center" vertical="center"/>
    </xf>
    <xf numFmtId="0" fontId="42" fillId="0" borderId="135" xfId="1" applyFont="1" applyBorder="1" applyAlignment="1">
      <alignment vertical="center"/>
    </xf>
    <xf numFmtId="0" fontId="42" fillId="0" borderId="136" xfId="1" applyFont="1" applyBorder="1" applyAlignment="1">
      <alignment vertical="center"/>
    </xf>
    <xf numFmtId="0" fontId="42" fillId="0" borderId="137" xfId="1" applyFont="1" applyBorder="1" applyAlignment="1">
      <alignment vertical="center"/>
    </xf>
    <xf numFmtId="0" fontId="42" fillId="0" borderId="138" xfId="1" applyFont="1" applyBorder="1" applyAlignment="1">
      <alignment vertical="center"/>
    </xf>
    <xf numFmtId="0" fontId="42" fillId="0" borderId="139" xfId="1" applyFont="1" applyBorder="1" applyAlignment="1">
      <alignment horizontal="center" vertical="center"/>
    </xf>
    <xf numFmtId="38" fontId="41" fillId="0" borderId="140" xfId="11" applyFont="1" applyBorder="1" applyAlignment="1">
      <alignment vertical="center"/>
    </xf>
    <xf numFmtId="38" fontId="41" fillId="0" borderId="136" xfId="11" applyFont="1" applyBorder="1" applyAlignment="1">
      <alignment vertical="center"/>
    </xf>
    <xf numFmtId="38" fontId="41" fillId="0" borderId="137" xfId="11" applyFont="1" applyBorder="1" applyAlignment="1">
      <alignment vertical="center"/>
    </xf>
    <xf numFmtId="38" fontId="41" fillId="0" borderId="141" xfId="11" applyFont="1" applyBorder="1" applyAlignment="1">
      <alignment vertical="center"/>
    </xf>
    <xf numFmtId="38" fontId="41" fillId="0" borderId="142" xfId="11" applyFont="1" applyBorder="1" applyAlignment="1">
      <alignment vertical="center"/>
    </xf>
    <xf numFmtId="38" fontId="42" fillId="0" borderId="143" xfId="4" applyFont="1" applyBorder="1" applyAlignment="1">
      <alignment horizontal="center" vertical="center"/>
    </xf>
    <xf numFmtId="0" fontId="26" fillId="0" borderId="0" xfId="7" applyFont="1" applyAlignment="1">
      <alignment vertical="center"/>
    </xf>
    <xf numFmtId="0" fontId="26" fillId="0" borderId="0" xfId="8" applyFont="1" applyFill="1" applyBorder="1" applyAlignment="1">
      <alignment vertical="center"/>
    </xf>
    <xf numFmtId="0" fontId="42" fillId="0" borderId="27" xfId="1" applyFont="1" applyBorder="1" applyAlignment="1">
      <alignment vertical="center" wrapText="1"/>
    </xf>
    <xf numFmtId="0" fontId="42" fillId="0" borderId="91" xfId="1" applyFont="1" applyBorder="1" applyAlignment="1">
      <alignment vertical="center" wrapText="1"/>
    </xf>
    <xf numFmtId="0" fontId="42" fillId="0" borderId="69" xfId="1" applyFont="1" applyFill="1" applyBorder="1" applyAlignment="1">
      <alignment horizontal="center" vertical="center" wrapText="1"/>
    </xf>
    <xf numFmtId="0" fontId="42" fillId="0" borderId="26" xfId="1" applyFont="1" applyBorder="1" applyAlignment="1">
      <alignment vertical="center" wrapText="1"/>
    </xf>
    <xf numFmtId="0" fontId="42" fillId="0" borderId="18" xfId="1" applyFont="1" applyBorder="1" applyAlignment="1">
      <alignment vertical="center" wrapText="1"/>
    </xf>
    <xf numFmtId="0" fontId="42" fillId="0" borderId="20" xfId="1" applyFont="1" applyBorder="1" applyAlignment="1">
      <alignment vertical="center" wrapText="1"/>
    </xf>
    <xf numFmtId="0" fontId="42" fillId="0" borderId="24" xfId="1" applyFont="1" applyBorder="1" applyAlignment="1">
      <alignment vertical="center" wrapText="1"/>
    </xf>
    <xf numFmtId="0" fontId="42" fillId="0" borderId="11" xfId="1" applyFont="1" applyBorder="1" applyAlignment="1">
      <alignment vertical="center" wrapText="1"/>
    </xf>
    <xf numFmtId="0" fontId="42" fillId="0" borderId="36" xfId="1" applyFont="1" applyFill="1" applyBorder="1" applyAlignment="1">
      <alignment horizontal="center" vertical="center" wrapText="1"/>
    </xf>
    <xf numFmtId="0" fontId="25" fillId="0" borderId="96" xfId="1" applyFont="1" applyBorder="1" applyAlignment="1">
      <alignment horizontal="center" vertical="center" wrapText="1"/>
    </xf>
    <xf numFmtId="0" fontId="25" fillId="0" borderId="76" xfId="1" applyFont="1" applyBorder="1" applyAlignment="1">
      <alignment horizontal="center" vertical="center" wrapText="1"/>
    </xf>
    <xf numFmtId="0" fontId="17" fillId="0" borderId="0" xfId="1" applyFont="1" applyBorder="1" applyAlignment="1">
      <alignment horizontal="right"/>
    </xf>
    <xf numFmtId="0" fontId="9" fillId="0" borderId="0" xfId="0" applyFont="1">
      <alignment vertical="center"/>
    </xf>
    <xf numFmtId="0" fontId="9" fillId="0" borderId="0" xfId="0" applyFont="1" applyAlignment="1">
      <alignment horizontal="right" vertical="center"/>
    </xf>
    <xf numFmtId="0" fontId="45"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45" fillId="0" borderId="1" xfId="0" applyFont="1" applyBorder="1" applyAlignment="1">
      <alignment horizontal="justify" vertical="center" wrapText="1"/>
    </xf>
    <xf numFmtId="0" fontId="9" fillId="0" borderId="1" xfId="0" applyFont="1" applyBorder="1">
      <alignment vertical="center"/>
    </xf>
    <xf numFmtId="0" fontId="10" fillId="0" borderId="0" xfId="1" applyFont="1" applyFill="1" applyAlignment="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182" fontId="10" fillId="0" borderId="0" xfId="1" applyNumberFormat="1" applyFont="1" applyFill="1" applyAlignment="1">
      <alignment vertical="center"/>
    </xf>
    <xf numFmtId="0" fontId="46" fillId="0" borderId="47" xfId="1" applyFont="1" applyBorder="1" applyAlignment="1">
      <alignment horizontal="right"/>
    </xf>
    <xf numFmtId="0" fontId="47" fillId="0" borderId="0" xfId="1" applyFont="1" applyFill="1" applyAlignment="1">
      <alignment vertical="center"/>
    </xf>
    <xf numFmtId="0" fontId="8" fillId="0" borderId="10" xfId="1" applyFont="1" applyFill="1" applyBorder="1" applyAlignment="1">
      <alignment horizontal="center" vertical="center" wrapText="1"/>
    </xf>
    <xf numFmtId="0" fontId="46" fillId="0" borderId="79" xfId="1" applyFont="1" applyFill="1" applyBorder="1" applyAlignment="1">
      <alignment horizontal="center" vertical="center"/>
    </xf>
    <xf numFmtId="176" fontId="8" fillId="0" borderId="22" xfId="1" applyNumberFormat="1" applyFont="1" applyFill="1" applyBorder="1" applyAlignment="1" applyProtection="1">
      <alignment vertical="center" shrinkToFit="1"/>
      <protection locked="0"/>
    </xf>
    <xf numFmtId="176" fontId="8" fillId="0" borderId="21" xfId="1" applyNumberFormat="1" applyFont="1" applyFill="1" applyBorder="1" applyAlignment="1">
      <alignment vertical="center" shrinkToFit="1"/>
    </xf>
    <xf numFmtId="0" fontId="46" fillId="0" borderId="80" xfId="1" applyFont="1" applyFill="1" applyBorder="1" applyAlignment="1">
      <alignment horizontal="center" vertical="center"/>
    </xf>
    <xf numFmtId="176" fontId="8" fillId="0" borderId="9" xfId="1" applyNumberFormat="1" applyFont="1" applyFill="1" applyBorder="1" applyAlignment="1" applyProtection="1">
      <alignment vertical="center" shrinkToFit="1"/>
      <protection locked="0"/>
    </xf>
    <xf numFmtId="176" fontId="8" fillId="0" borderId="8" xfId="1" applyNumberFormat="1" applyFont="1" applyFill="1" applyBorder="1" applyAlignment="1">
      <alignment vertical="center" shrinkToFit="1"/>
    </xf>
    <xf numFmtId="176" fontId="8" fillId="0" borderId="69" xfId="1" applyNumberFormat="1" applyFont="1" applyFill="1" applyBorder="1" applyAlignment="1" applyProtection="1">
      <alignment vertical="center" shrinkToFit="1"/>
      <protection locked="0"/>
    </xf>
    <xf numFmtId="176" fontId="8" fillId="0" borderId="8" xfId="1" applyNumberFormat="1" applyFont="1" applyFill="1" applyBorder="1" applyAlignment="1" applyProtection="1">
      <alignment vertical="center" shrinkToFit="1"/>
      <protection locked="0"/>
    </xf>
    <xf numFmtId="0" fontId="47" fillId="0" borderId="0" xfId="1" applyFont="1" applyFill="1" applyAlignment="1">
      <alignment horizontal="left" vertical="center"/>
    </xf>
    <xf numFmtId="0" fontId="47" fillId="0" borderId="0" xfId="1" applyFont="1" applyFill="1" applyAlignment="1">
      <alignment horizontal="center" vertical="center"/>
    </xf>
    <xf numFmtId="182" fontId="47" fillId="0" borderId="0" xfId="1" applyNumberFormat="1" applyFont="1" applyFill="1" applyAlignment="1">
      <alignment vertical="center"/>
    </xf>
    <xf numFmtId="0" fontId="8" fillId="0" borderId="0" xfId="1" applyFont="1" applyFill="1" applyBorder="1" applyAlignment="1">
      <alignment vertical="center"/>
    </xf>
    <xf numFmtId="0" fontId="47" fillId="0" borderId="67" xfId="1" applyFont="1" applyFill="1" applyBorder="1" applyAlignment="1">
      <alignment horizontal="left" vertical="center"/>
    </xf>
    <xf numFmtId="0" fontId="46" fillId="0" borderId="25" xfId="1" applyFont="1" applyFill="1" applyBorder="1" applyAlignment="1">
      <alignment horizontal="center" vertical="center" shrinkToFit="1"/>
    </xf>
    <xf numFmtId="38" fontId="8" fillId="0" borderId="22" xfId="4" applyFont="1" applyFill="1" applyBorder="1" applyAlignment="1">
      <alignment vertical="center" shrinkToFit="1"/>
    </xf>
    <xf numFmtId="38" fontId="8" fillId="0" borderId="27" xfId="4" applyFont="1" applyFill="1" applyBorder="1" applyAlignment="1">
      <alignment vertical="center" shrinkToFit="1"/>
    </xf>
    <xf numFmtId="38" fontId="8" fillId="0" borderId="21" xfId="4" applyFont="1" applyFill="1" applyBorder="1" applyAlignment="1">
      <alignment vertical="center" shrinkToFit="1"/>
    </xf>
    <xf numFmtId="38" fontId="8" fillId="0" borderId="15" xfId="4" applyFont="1" applyFill="1" applyBorder="1" applyAlignment="1">
      <alignment vertical="center" shrinkToFit="1"/>
    </xf>
    <xf numFmtId="38" fontId="8" fillId="0" borderId="38" xfId="4" applyFont="1" applyFill="1" applyBorder="1" applyAlignment="1">
      <alignment vertical="center" shrinkToFit="1"/>
    </xf>
    <xf numFmtId="40" fontId="8" fillId="0" borderId="71" xfId="4" applyNumberFormat="1" applyFont="1" applyFill="1" applyBorder="1" applyAlignment="1">
      <alignment vertical="center" shrinkToFit="1"/>
    </xf>
    <xf numFmtId="38" fontId="8" fillId="0" borderId="71" xfId="4" applyFont="1" applyFill="1" applyBorder="1" applyAlignment="1">
      <alignment vertical="center" shrinkToFit="1"/>
    </xf>
    <xf numFmtId="0" fontId="8" fillId="0" borderId="44" xfId="1" applyFont="1" applyFill="1" applyBorder="1" applyAlignment="1">
      <alignment horizontal="center" vertical="center"/>
    </xf>
    <xf numFmtId="0" fontId="46" fillId="0" borderId="19" xfId="1" applyFont="1" applyFill="1" applyBorder="1" applyAlignment="1">
      <alignment horizontal="center" vertical="center" shrinkToFit="1"/>
    </xf>
    <xf numFmtId="38" fontId="8" fillId="0" borderId="16" xfId="4" applyFont="1" applyFill="1" applyBorder="1" applyAlignment="1">
      <alignment vertical="center" shrinkToFit="1"/>
    </xf>
    <xf numFmtId="38" fontId="8" fillId="0" borderId="43" xfId="4" applyFont="1" applyFill="1" applyBorder="1" applyAlignment="1">
      <alignment vertical="center" shrinkToFit="1"/>
    </xf>
    <xf numFmtId="38" fontId="8" fillId="0" borderId="14" xfId="4" applyFont="1" applyFill="1" applyBorder="1" applyAlignment="1">
      <alignment vertical="center" shrinkToFit="1"/>
    </xf>
    <xf numFmtId="0" fontId="8" fillId="0" borderId="65" xfId="1" applyFont="1" applyFill="1" applyBorder="1" applyAlignment="1">
      <alignment horizontal="center" vertical="center"/>
    </xf>
    <xf numFmtId="0" fontId="46" fillId="0" borderId="12" xfId="1" applyFont="1" applyFill="1" applyBorder="1" applyAlignment="1">
      <alignment horizontal="center" vertical="center" shrinkToFit="1"/>
    </xf>
    <xf numFmtId="38" fontId="8" fillId="0" borderId="9" xfId="4" applyFont="1" applyFill="1" applyBorder="1" applyAlignment="1">
      <alignment vertical="center" shrinkToFit="1"/>
    </xf>
    <xf numFmtId="38" fontId="8" fillId="0" borderId="91" xfId="4" applyFont="1" applyFill="1" applyBorder="1" applyAlignment="1">
      <alignment vertical="center" shrinkToFit="1"/>
    </xf>
    <xf numFmtId="38" fontId="8" fillId="0" borderId="8" xfId="4" applyFont="1" applyFill="1" applyBorder="1" applyAlignment="1">
      <alignment vertical="center" shrinkToFit="1"/>
    </xf>
    <xf numFmtId="0" fontId="47" fillId="0" borderId="0" xfId="0" applyFont="1" applyAlignment="1">
      <alignment horizontal="left" vertical="center" readingOrder="1"/>
    </xf>
    <xf numFmtId="0" fontId="47" fillId="0" borderId="0" xfId="0" applyFont="1">
      <alignment vertical="center"/>
    </xf>
    <xf numFmtId="38" fontId="10" fillId="0" borderId="0" xfId="4" applyFont="1" applyFill="1" applyAlignment="1">
      <alignment vertical="center"/>
    </xf>
    <xf numFmtId="38" fontId="10" fillId="0" borderId="0" xfId="4" applyFont="1" applyFill="1" applyAlignment="1">
      <alignment horizontal="left" vertical="center"/>
    </xf>
    <xf numFmtId="38" fontId="10" fillId="0" borderId="0" xfId="4" applyFont="1" applyFill="1" applyAlignment="1">
      <alignment horizontal="center" vertical="center"/>
    </xf>
    <xf numFmtId="38" fontId="46" fillId="0" borderId="47" xfId="4" applyFont="1" applyBorder="1" applyAlignment="1">
      <alignment horizontal="right"/>
    </xf>
    <xf numFmtId="38" fontId="47" fillId="0" borderId="0" xfId="4" applyFont="1" applyFill="1" applyAlignment="1">
      <alignment vertical="center"/>
    </xf>
    <xf numFmtId="38" fontId="47" fillId="0" borderId="0" xfId="4" applyFont="1" applyFill="1" applyAlignment="1">
      <alignment horizontal="center" vertical="center"/>
    </xf>
    <xf numFmtId="38" fontId="8" fillId="0" borderId="11" xfId="4" applyFont="1" applyFill="1" applyBorder="1" applyAlignment="1">
      <alignment horizontal="center" vertical="center"/>
    </xf>
    <xf numFmtId="38" fontId="46" fillId="0" borderId="24" xfId="4" applyFont="1" applyFill="1" applyBorder="1" applyAlignment="1">
      <alignment horizontal="center" vertical="center"/>
    </xf>
    <xf numFmtId="3" fontId="8" fillId="0" borderId="22" xfId="4" applyNumberFormat="1" applyFont="1" applyFill="1" applyBorder="1" applyAlignment="1" applyProtection="1">
      <alignment vertical="center"/>
      <protection locked="0"/>
    </xf>
    <xf numFmtId="3" fontId="8" fillId="0" borderId="21" xfId="4" applyNumberFormat="1" applyFont="1" applyFill="1" applyBorder="1" applyAlignment="1">
      <alignment vertical="center"/>
    </xf>
    <xf numFmtId="38" fontId="46" fillId="0" borderId="18" xfId="4" applyFont="1" applyFill="1" applyBorder="1" applyAlignment="1">
      <alignment horizontal="center" vertical="center" wrapText="1"/>
    </xf>
    <xf numFmtId="3" fontId="8" fillId="0" borderId="16" xfId="4" applyNumberFormat="1" applyFont="1" applyFill="1" applyBorder="1" applyAlignment="1">
      <alignment vertical="center"/>
    </xf>
    <xf numFmtId="3" fontId="8" fillId="0" borderId="14" xfId="4" applyNumberFormat="1" applyFont="1" applyFill="1" applyBorder="1" applyAlignment="1">
      <alignment vertical="center"/>
    </xf>
    <xf numFmtId="38" fontId="46" fillId="0" borderId="18" xfId="4" applyFont="1" applyFill="1" applyBorder="1" applyAlignment="1">
      <alignment horizontal="center" vertical="center"/>
    </xf>
    <xf numFmtId="38" fontId="46" fillId="0" borderId="11" xfId="4" applyFont="1" applyFill="1" applyBorder="1" applyAlignment="1">
      <alignment horizontal="center" vertical="center" wrapText="1"/>
    </xf>
    <xf numFmtId="3" fontId="8" fillId="0" borderId="9" xfId="4" applyNumberFormat="1" applyFont="1" applyFill="1" applyBorder="1" applyAlignment="1">
      <alignment vertical="center"/>
    </xf>
    <xf numFmtId="3" fontId="8" fillId="0" borderId="8" xfId="4" applyNumberFormat="1" applyFont="1" applyFill="1" applyBorder="1" applyAlignment="1">
      <alignment vertical="center"/>
    </xf>
    <xf numFmtId="3" fontId="8" fillId="0" borderId="22" xfId="4" applyNumberFormat="1" applyFont="1" applyFill="1" applyBorder="1" applyAlignment="1">
      <alignment vertical="center"/>
    </xf>
    <xf numFmtId="3" fontId="8" fillId="0" borderId="16" xfId="4" applyNumberFormat="1" applyFont="1" applyFill="1" applyBorder="1" applyAlignment="1" applyProtection="1">
      <alignment vertical="center"/>
      <protection locked="0"/>
    </xf>
    <xf numFmtId="38" fontId="46" fillId="0" borderId="39" xfId="4" applyFont="1" applyFill="1" applyBorder="1" applyAlignment="1">
      <alignment horizontal="center" vertical="center"/>
    </xf>
    <xf numFmtId="3" fontId="8" fillId="0" borderId="15" xfId="4" applyNumberFormat="1" applyFont="1" applyFill="1" applyBorder="1" applyAlignment="1" applyProtection="1">
      <alignment vertical="center"/>
      <protection locked="0"/>
    </xf>
    <xf numFmtId="3" fontId="8" fillId="0" borderId="71" xfId="4" applyNumberFormat="1" applyFont="1" applyFill="1" applyBorder="1" applyAlignment="1">
      <alignment vertical="center"/>
    </xf>
    <xf numFmtId="3" fontId="8" fillId="0" borderId="161" xfId="4" applyNumberFormat="1" applyFont="1" applyFill="1" applyBorder="1" applyAlignment="1" applyProtection="1">
      <alignment vertical="center"/>
      <protection locked="0"/>
    </xf>
    <xf numFmtId="3" fontId="8" fillId="0" borderId="160" xfId="4" applyNumberFormat="1" applyFont="1" applyFill="1" applyBorder="1" applyAlignment="1" applyProtection="1">
      <alignment vertical="center"/>
      <protection locked="0"/>
    </xf>
    <xf numFmtId="3" fontId="8" fillId="0" borderId="161" xfId="4" applyNumberFormat="1" applyFont="1" applyFill="1" applyBorder="1" applyAlignment="1">
      <alignment vertical="center"/>
    </xf>
    <xf numFmtId="3" fontId="8" fillId="0" borderId="160" xfId="4" applyNumberFormat="1" applyFont="1" applyFill="1" applyBorder="1" applyAlignment="1">
      <alignment vertical="center"/>
    </xf>
    <xf numFmtId="3" fontId="8" fillId="0" borderId="16" xfId="4" applyNumberFormat="1" applyFont="1" applyFill="1" applyBorder="1" applyAlignment="1" applyProtection="1">
      <alignment vertical="center"/>
    </xf>
    <xf numFmtId="3" fontId="8" fillId="0" borderId="9" xfId="4" applyNumberFormat="1" applyFont="1" applyFill="1" applyBorder="1" applyAlignment="1" applyProtection="1">
      <alignment vertical="center"/>
    </xf>
    <xf numFmtId="3" fontId="8" fillId="0" borderId="8" xfId="4" applyNumberFormat="1" applyFont="1" applyFill="1" applyBorder="1" applyAlignment="1" applyProtection="1">
      <alignment vertical="center"/>
    </xf>
    <xf numFmtId="38" fontId="46" fillId="0" borderId="67" xfId="4" applyFont="1" applyFill="1" applyBorder="1" applyAlignment="1">
      <alignment horizontal="center" vertical="center" wrapText="1"/>
    </xf>
    <xf numFmtId="3" fontId="8" fillId="0" borderId="22" xfId="4" applyNumberFormat="1" applyFont="1" applyFill="1" applyBorder="1" applyAlignment="1" applyProtection="1">
      <alignment vertical="center"/>
    </xf>
    <xf numFmtId="38" fontId="47" fillId="0" borderId="0" xfId="4" applyFont="1" applyFill="1" applyAlignment="1">
      <alignment horizontal="left" vertical="center"/>
    </xf>
    <xf numFmtId="38" fontId="47" fillId="0" borderId="67" xfId="4" applyFont="1" applyFill="1" applyBorder="1" applyAlignment="1">
      <alignment vertical="center"/>
    </xf>
    <xf numFmtId="38" fontId="47" fillId="0" borderId="68" xfId="4" applyFont="1" applyFill="1" applyBorder="1" applyAlignment="1">
      <alignment horizontal="left" vertical="center"/>
    </xf>
    <xf numFmtId="0" fontId="46" fillId="0" borderId="68" xfId="1" applyFont="1" applyFill="1" applyBorder="1" applyAlignment="1">
      <alignment horizontal="center" vertical="center"/>
    </xf>
    <xf numFmtId="38" fontId="47" fillId="0" borderId="68" xfId="4" applyFont="1" applyFill="1" applyBorder="1" applyAlignment="1">
      <alignment horizontal="center" vertical="center"/>
    </xf>
    <xf numFmtId="38" fontId="8" fillId="0" borderId="22" xfId="4" applyFont="1" applyFill="1" applyBorder="1" applyAlignment="1">
      <alignment vertical="center"/>
    </xf>
    <xf numFmtId="38" fontId="8" fillId="0" borderId="21" xfId="4" applyFont="1" applyFill="1" applyBorder="1" applyAlignment="1">
      <alignment vertical="center"/>
    </xf>
    <xf numFmtId="38" fontId="47" fillId="0" borderId="44" xfId="4" applyFont="1" applyFill="1" applyBorder="1" applyAlignment="1">
      <alignment vertical="center"/>
    </xf>
    <xf numFmtId="0" fontId="8" fillId="0" borderId="45" xfId="1" applyFont="1" applyFill="1" applyBorder="1" applyAlignment="1">
      <alignment vertical="center"/>
    </xf>
    <xf numFmtId="0" fontId="46" fillId="0" borderId="45" xfId="1" applyFont="1" applyFill="1" applyBorder="1" applyAlignment="1">
      <alignment horizontal="center" vertical="center"/>
    </xf>
    <xf numFmtId="38" fontId="47" fillId="0" borderId="45" xfId="4" applyFont="1" applyFill="1" applyBorder="1" applyAlignment="1">
      <alignment horizontal="center" vertical="center"/>
    </xf>
    <xf numFmtId="38" fontId="8" fillId="0" borderId="16" xfId="4" applyFont="1" applyFill="1" applyBorder="1" applyAlignment="1">
      <alignment vertical="center"/>
    </xf>
    <xf numFmtId="38" fontId="8" fillId="0" borderId="14" xfId="4" applyFont="1" applyFill="1" applyBorder="1" applyAlignment="1">
      <alignment vertical="center"/>
    </xf>
    <xf numFmtId="38" fontId="47" fillId="0" borderId="65" xfId="4" applyFont="1" applyFill="1" applyBorder="1" applyAlignment="1">
      <alignment vertical="center"/>
    </xf>
    <xf numFmtId="0" fontId="8" fillId="0" borderId="66" xfId="1" applyFont="1" applyFill="1" applyBorder="1" applyAlignment="1">
      <alignment vertical="center"/>
    </xf>
    <xf numFmtId="0" fontId="46" fillId="0" borderId="66" xfId="1" applyFont="1" applyFill="1" applyBorder="1" applyAlignment="1">
      <alignment horizontal="center" vertical="center"/>
    </xf>
    <xf numFmtId="38" fontId="47" fillId="0" borderId="66" xfId="4" applyFont="1" applyFill="1" applyBorder="1" applyAlignment="1">
      <alignment horizontal="center" vertical="center"/>
    </xf>
    <xf numFmtId="38" fontId="8" fillId="0" borderId="9" xfId="4" applyFont="1" applyFill="1" applyBorder="1" applyAlignment="1">
      <alignment vertical="center"/>
    </xf>
    <xf numFmtId="38" fontId="8" fillId="0" borderId="8" xfId="4" applyFont="1" applyFill="1" applyBorder="1" applyAlignment="1">
      <alignment vertical="center"/>
    </xf>
    <xf numFmtId="38" fontId="8" fillId="0" borderId="0" xfId="4" applyFont="1" applyFill="1" applyAlignment="1">
      <alignment vertical="center"/>
    </xf>
    <xf numFmtId="38" fontId="8" fillId="0" borderId="0" xfId="4" applyFont="1" applyFill="1" applyAlignment="1">
      <alignment horizontal="center" vertical="center"/>
    </xf>
    <xf numFmtId="0" fontId="8" fillId="0" borderId="87" xfId="1" applyFont="1" applyBorder="1" applyAlignment="1">
      <alignment horizontal="center" vertical="center"/>
    </xf>
    <xf numFmtId="0" fontId="8" fillId="0" borderId="86" xfId="1" applyFont="1" applyBorder="1" applyAlignment="1">
      <alignment horizontal="center" vertical="center" wrapText="1"/>
    </xf>
    <xf numFmtId="0" fontId="8" fillId="0" borderId="78" xfId="1" applyFont="1" applyFill="1" applyBorder="1" applyAlignment="1">
      <alignment horizontal="center" vertical="center" wrapText="1"/>
    </xf>
    <xf numFmtId="0" fontId="8" fillId="0" borderId="104" xfId="1" applyFont="1" applyFill="1" applyBorder="1" applyAlignment="1">
      <alignment horizontal="center" vertical="center" wrapText="1"/>
    </xf>
    <xf numFmtId="0" fontId="8" fillId="0" borderId="95"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47" fillId="0" borderId="82" xfId="1" applyFont="1" applyFill="1" applyBorder="1" applyAlignment="1">
      <alignment horizontal="center" vertical="center"/>
    </xf>
    <xf numFmtId="0" fontId="47" fillId="0" borderId="83" xfId="1" applyFont="1" applyFill="1" applyBorder="1" applyAlignment="1">
      <alignment vertical="center" wrapText="1"/>
    </xf>
    <xf numFmtId="0" fontId="47" fillId="0" borderId="84" xfId="1" applyFont="1" applyFill="1" applyBorder="1" applyAlignment="1">
      <alignment horizontal="center" vertical="center"/>
    </xf>
    <xf numFmtId="181" fontId="47" fillId="0" borderId="15" xfId="4" applyNumberFormat="1" applyFont="1" applyFill="1" applyBorder="1" applyAlignment="1">
      <alignment vertical="center"/>
    </xf>
    <xf numFmtId="181" fontId="47" fillId="0" borderId="38" xfId="4" applyNumberFormat="1" applyFont="1" applyFill="1" applyBorder="1" applyAlignment="1">
      <alignment vertical="center"/>
    </xf>
    <xf numFmtId="181" fontId="47" fillId="0" borderId="37" xfId="4" applyNumberFormat="1" applyFont="1" applyFill="1" applyBorder="1" applyAlignment="1">
      <alignment vertical="center"/>
    </xf>
    <xf numFmtId="181" fontId="47" fillId="0" borderId="71" xfId="4" applyNumberFormat="1" applyFont="1" applyFill="1" applyBorder="1" applyAlignment="1">
      <alignment vertical="center"/>
    </xf>
    <xf numFmtId="9" fontId="47" fillId="0" borderId="82" xfId="5" applyFont="1" applyFill="1" applyBorder="1" applyAlignment="1">
      <alignment horizontal="right" vertical="center" indent="1"/>
    </xf>
    <xf numFmtId="0" fontId="8" fillId="0" borderId="82" xfId="1" applyFont="1" applyBorder="1" applyAlignment="1">
      <alignment vertical="center" wrapText="1"/>
    </xf>
    <xf numFmtId="0" fontId="47" fillId="0" borderId="14" xfId="1" applyFont="1" applyFill="1" applyBorder="1" applyAlignment="1">
      <alignment horizontal="center" vertical="center"/>
    </xf>
    <xf numFmtId="0" fontId="47" fillId="0" borderId="18" xfId="1" applyFont="1" applyFill="1" applyBorder="1" applyAlignment="1">
      <alignment vertical="center" wrapText="1"/>
    </xf>
    <xf numFmtId="0" fontId="47" fillId="0" borderId="19" xfId="1" applyFont="1" applyFill="1" applyBorder="1" applyAlignment="1">
      <alignment horizontal="center" vertical="center"/>
    </xf>
    <xf numFmtId="181" fontId="47" fillId="0" borderId="16" xfId="4" applyNumberFormat="1" applyFont="1" applyFill="1" applyBorder="1" applyAlignment="1">
      <alignment vertical="center"/>
    </xf>
    <xf numFmtId="181" fontId="47" fillId="0" borderId="43" xfId="4" applyNumberFormat="1" applyFont="1" applyFill="1" applyBorder="1" applyAlignment="1">
      <alignment vertical="center"/>
    </xf>
    <xf numFmtId="181" fontId="47" fillId="0" borderId="19" xfId="4" applyNumberFormat="1" applyFont="1" applyFill="1" applyBorder="1" applyAlignment="1">
      <alignment vertical="center"/>
    </xf>
    <xf numFmtId="181" fontId="47" fillId="0" borderId="14" xfId="4" applyNumberFormat="1" applyFont="1" applyFill="1" applyBorder="1" applyAlignment="1">
      <alignment vertical="center"/>
    </xf>
    <xf numFmtId="9" fontId="47" fillId="0" borderId="14" xfId="5" applyFont="1" applyFill="1" applyBorder="1" applyAlignment="1">
      <alignment horizontal="right" vertical="center" indent="1"/>
    </xf>
    <xf numFmtId="0" fontId="8" fillId="0" borderId="14" xfId="1" applyFont="1" applyBorder="1" applyAlignment="1">
      <alignment vertical="center" wrapText="1"/>
    </xf>
    <xf numFmtId="181" fontId="47" fillId="0" borderId="28" xfId="4" applyNumberFormat="1" applyFont="1" applyFill="1" applyBorder="1" applyAlignment="1">
      <alignment vertical="center"/>
    </xf>
    <xf numFmtId="181" fontId="47" fillId="0" borderId="35" xfId="4" applyNumberFormat="1" applyFont="1" applyFill="1" applyBorder="1" applyAlignment="1">
      <alignment vertical="center"/>
    </xf>
    <xf numFmtId="181" fontId="47" fillId="0" borderId="34" xfId="4" applyNumberFormat="1" applyFont="1" applyFill="1" applyBorder="1" applyAlignment="1">
      <alignment vertical="center"/>
    </xf>
    <xf numFmtId="181" fontId="47" fillId="0" borderId="1" xfId="4" applyNumberFormat="1" applyFont="1" applyFill="1" applyBorder="1" applyAlignment="1">
      <alignment vertical="center"/>
    </xf>
    <xf numFmtId="9" fontId="47" fillId="0" borderId="1" xfId="5" applyFont="1" applyFill="1" applyBorder="1" applyAlignment="1">
      <alignment horizontal="right" vertical="center"/>
    </xf>
    <xf numFmtId="0" fontId="8" fillId="0" borderId="1" xfId="1" applyFont="1" applyBorder="1" applyAlignment="1">
      <alignment vertical="center"/>
    </xf>
    <xf numFmtId="0" fontId="47" fillId="0" borderId="0" xfId="1" applyFont="1" applyAlignment="1">
      <alignment vertical="center"/>
    </xf>
    <xf numFmtId="0" fontId="27" fillId="0" borderId="0" xfId="1" applyFont="1" applyFill="1" applyAlignment="1">
      <alignment vertical="center"/>
    </xf>
    <xf numFmtId="0" fontId="49" fillId="0" borderId="0" xfId="1" applyFont="1" applyFill="1" applyAlignment="1">
      <alignment horizontal="right"/>
    </xf>
    <xf numFmtId="0" fontId="27" fillId="0" borderId="0" xfId="1" applyFont="1" applyFill="1" applyAlignment="1">
      <alignment horizontal="center" vertical="center"/>
    </xf>
    <xf numFmtId="0" fontId="8" fillId="0" borderId="35" xfId="1" applyFont="1" applyFill="1" applyBorder="1" applyAlignment="1">
      <alignment horizontal="center" vertical="center" wrapText="1"/>
    </xf>
    <xf numFmtId="0" fontId="7" fillId="0" borderId="89" xfId="1" applyFont="1" applyFill="1" applyBorder="1" applyAlignment="1" applyProtection="1">
      <alignment horizontal="left" vertical="center"/>
      <protection locked="0"/>
    </xf>
    <xf numFmtId="176" fontId="7" fillId="0" borderId="70" xfId="1" applyNumberFormat="1" applyFont="1" applyFill="1" applyBorder="1" applyAlignment="1" applyProtection="1">
      <alignment vertical="center"/>
      <protection locked="0"/>
    </xf>
    <xf numFmtId="176" fontId="7" fillId="0" borderId="42" xfId="1" applyNumberFormat="1" applyFont="1" applyFill="1" applyBorder="1" applyAlignment="1" applyProtection="1">
      <alignment vertical="center"/>
      <protection locked="0"/>
    </xf>
    <xf numFmtId="176" fontId="7" fillId="0" borderId="21" xfId="1" applyNumberFormat="1" applyFont="1" applyFill="1" applyBorder="1" applyAlignment="1">
      <alignment vertical="center"/>
    </xf>
    <xf numFmtId="176" fontId="7" fillId="0" borderId="14" xfId="1" applyNumberFormat="1" applyFont="1" applyFill="1" applyBorder="1" applyAlignment="1">
      <alignment vertical="center"/>
    </xf>
    <xf numFmtId="0" fontId="7" fillId="0" borderId="7" xfId="1" applyFont="1" applyFill="1" applyBorder="1" applyAlignment="1">
      <alignment horizontal="center" vertical="center"/>
    </xf>
    <xf numFmtId="176" fontId="7" fillId="0" borderId="28" xfId="1" applyNumberFormat="1" applyFont="1" applyFill="1" applyBorder="1" applyAlignment="1" applyProtection="1">
      <alignment vertical="center"/>
      <protection locked="0"/>
    </xf>
    <xf numFmtId="176" fontId="7" fillId="0" borderId="35" xfId="1" applyNumberFormat="1" applyFont="1" applyFill="1" applyBorder="1" applyAlignment="1" applyProtection="1">
      <alignment vertical="center"/>
      <protection locked="0"/>
    </xf>
    <xf numFmtId="176" fontId="7" fillId="0" borderId="1" xfId="1" applyNumberFormat="1" applyFont="1" applyFill="1" applyBorder="1" applyAlignment="1" applyProtection="1">
      <alignment vertical="center"/>
      <protection locked="0"/>
    </xf>
    <xf numFmtId="0" fontId="7" fillId="0" borderId="0" xfId="1" applyFont="1" applyFill="1" applyAlignment="1">
      <alignment vertical="center"/>
    </xf>
    <xf numFmtId="176" fontId="7" fillId="0" borderId="0" xfId="1" applyNumberFormat="1" applyFont="1" applyFill="1" applyAlignment="1">
      <alignment vertical="center"/>
    </xf>
    <xf numFmtId="176" fontId="8" fillId="0" borderId="22" xfId="1" applyNumberFormat="1" applyFont="1" applyFill="1" applyBorder="1" applyAlignment="1" applyProtection="1">
      <alignment horizontal="right" vertical="center" shrinkToFit="1"/>
      <protection locked="0"/>
    </xf>
    <xf numFmtId="176" fontId="8" fillId="0" borderId="21" xfId="1" applyNumberFormat="1" applyFont="1" applyFill="1" applyBorder="1" applyAlignment="1">
      <alignment horizontal="right" vertical="center" shrinkToFit="1"/>
    </xf>
    <xf numFmtId="176" fontId="8" fillId="0" borderId="9" xfId="1" applyNumberFormat="1" applyFont="1" applyFill="1" applyBorder="1" applyAlignment="1" applyProtection="1">
      <alignment horizontal="right" vertical="center" shrinkToFit="1"/>
      <protection locked="0"/>
    </xf>
    <xf numFmtId="176" fontId="8" fillId="0" borderId="8" xfId="1" applyNumberFormat="1" applyFont="1" applyFill="1" applyBorder="1" applyAlignment="1">
      <alignment horizontal="right" vertical="center" shrinkToFit="1"/>
    </xf>
    <xf numFmtId="176" fontId="8" fillId="0" borderId="69" xfId="1" applyNumberFormat="1" applyFont="1" applyFill="1" applyBorder="1" applyAlignment="1" applyProtection="1">
      <alignment horizontal="right" vertical="center" shrinkToFit="1"/>
      <protection locked="0"/>
    </xf>
    <xf numFmtId="176" fontId="8" fillId="0" borderId="36" xfId="1" applyNumberFormat="1" applyFont="1" applyFill="1" applyBorder="1" applyAlignment="1" applyProtection="1">
      <alignment horizontal="right" vertical="center" shrinkToFit="1"/>
      <protection locked="0"/>
    </xf>
    <xf numFmtId="0" fontId="8" fillId="0" borderId="67" xfId="1" applyFont="1" applyFill="1" applyBorder="1" applyAlignment="1">
      <alignment horizontal="left" vertical="center"/>
    </xf>
    <xf numFmtId="0" fontId="46" fillId="0" borderId="0" xfId="1" applyFont="1" applyFill="1" applyBorder="1" applyAlignment="1">
      <alignment horizontal="center" vertical="center" shrinkToFit="1"/>
    </xf>
    <xf numFmtId="38" fontId="8" fillId="0" borderId="0" xfId="4" applyFont="1" applyFill="1" applyBorder="1" applyAlignment="1">
      <alignment vertical="center" shrinkToFit="1"/>
    </xf>
    <xf numFmtId="0" fontId="50" fillId="0" borderId="0" xfId="1" applyFont="1" applyFill="1" applyAlignment="1">
      <alignment vertical="center"/>
    </xf>
    <xf numFmtId="0" fontId="50" fillId="0" borderId="0" xfId="1" applyFont="1" applyFill="1" applyAlignment="1">
      <alignment horizontal="left" vertical="center"/>
    </xf>
    <xf numFmtId="0" fontId="50" fillId="0" borderId="0" xfId="1" applyFont="1" applyFill="1" applyAlignment="1">
      <alignment horizontal="center" vertical="center"/>
    </xf>
    <xf numFmtId="182" fontId="50" fillId="0" borderId="0" xfId="1" applyNumberFormat="1" applyFont="1" applyFill="1" applyAlignment="1">
      <alignment vertical="center"/>
    </xf>
    <xf numFmtId="0" fontId="51" fillId="0" borderId="47" xfId="1" applyFont="1" applyBorder="1" applyAlignment="1">
      <alignment horizontal="right"/>
    </xf>
    <xf numFmtId="0" fontId="9" fillId="0" borderId="0" xfId="1" applyFont="1" applyFill="1" applyAlignment="1">
      <alignment vertical="center"/>
    </xf>
    <xf numFmtId="0" fontId="52" fillId="0" borderId="64" xfId="1" applyFont="1" applyFill="1" applyBorder="1" applyAlignment="1">
      <alignment horizontal="center" vertical="center" wrapText="1"/>
    </xf>
    <xf numFmtId="0" fontId="51" fillId="0" borderId="79" xfId="1" applyFont="1" applyFill="1" applyBorder="1" applyAlignment="1">
      <alignment horizontal="center" vertical="center"/>
    </xf>
    <xf numFmtId="176" fontId="52" fillId="0" borderId="22" xfId="1" applyNumberFormat="1" applyFont="1" applyFill="1" applyBorder="1" applyAlignment="1" applyProtection="1">
      <alignment horizontal="right" vertical="center" shrinkToFit="1"/>
      <protection locked="0"/>
    </xf>
    <xf numFmtId="176" fontId="52" fillId="0" borderId="21" xfId="1" applyNumberFormat="1" applyFont="1" applyFill="1" applyBorder="1" applyAlignment="1">
      <alignment horizontal="right" vertical="center" shrinkToFit="1"/>
    </xf>
    <xf numFmtId="0" fontId="51" fillId="0" borderId="80" xfId="1" applyFont="1" applyFill="1" applyBorder="1" applyAlignment="1">
      <alignment horizontal="center" vertical="center"/>
    </xf>
    <xf numFmtId="176" fontId="52" fillId="0" borderId="9" xfId="1" applyNumberFormat="1" applyFont="1" applyFill="1" applyBorder="1" applyAlignment="1" applyProtection="1">
      <alignment horizontal="right" vertical="center" shrinkToFit="1"/>
      <protection locked="0"/>
    </xf>
    <xf numFmtId="176" fontId="52" fillId="0" borderId="8" xfId="1" applyNumberFormat="1" applyFont="1" applyFill="1" applyBorder="1" applyAlignment="1">
      <alignment horizontal="right" vertical="center" shrinkToFit="1"/>
    </xf>
    <xf numFmtId="176" fontId="52" fillId="0" borderId="9" xfId="1" applyNumberFormat="1" applyFont="1" applyFill="1" applyBorder="1" applyAlignment="1" applyProtection="1">
      <alignment vertical="center" shrinkToFit="1"/>
      <protection locked="0"/>
    </xf>
    <xf numFmtId="176" fontId="52" fillId="0" borderId="69" xfId="1" applyNumberFormat="1" applyFont="1" applyFill="1" applyBorder="1" applyAlignment="1" applyProtection="1">
      <alignment horizontal="right" vertical="center" shrinkToFit="1"/>
      <protection locked="0"/>
    </xf>
    <xf numFmtId="176" fontId="52" fillId="0" borderId="36" xfId="1" applyNumberFormat="1" applyFont="1" applyFill="1" applyBorder="1" applyAlignment="1" applyProtection="1">
      <alignment horizontal="right" vertical="center" shrinkToFit="1"/>
      <protection locked="0"/>
    </xf>
    <xf numFmtId="0" fontId="9" fillId="0" borderId="0" xfId="1" applyFont="1" applyFill="1" applyAlignment="1">
      <alignment horizontal="left" vertical="center"/>
    </xf>
    <xf numFmtId="0" fontId="9" fillId="0" borderId="0" xfId="1" applyFont="1" applyFill="1" applyAlignment="1">
      <alignment horizontal="center" vertical="center"/>
    </xf>
    <xf numFmtId="182" fontId="9" fillId="0" borderId="0" xfId="1" applyNumberFormat="1" applyFont="1" applyFill="1" applyAlignment="1">
      <alignment vertical="center"/>
    </xf>
    <xf numFmtId="0" fontId="52" fillId="0" borderId="0" xfId="1" applyFont="1" applyFill="1" applyBorder="1" applyAlignment="1">
      <alignment vertical="center"/>
    </xf>
    <xf numFmtId="0" fontId="52" fillId="0" borderId="67" xfId="1" applyFont="1" applyFill="1" applyBorder="1" applyAlignment="1">
      <alignment horizontal="left" vertical="center"/>
    </xf>
    <xf numFmtId="0" fontId="51" fillId="0" borderId="25" xfId="1" applyFont="1" applyFill="1" applyBorder="1" applyAlignment="1">
      <alignment horizontal="center" vertical="center" shrinkToFit="1"/>
    </xf>
    <xf numFmtId="38" fontId="52" fillId="0" borderId="22" xfId="4" applyFont="1" applyFill="1" applyBorder="1" applyAlignment="1">
      <alignment vertical="center" shrinkToFit="1"/>
    </xf>
    <xf numFmtId="38" fontId="52" fillId="0" borderId="21" xfId="4" applyFont="1" applyFill="1" applyBorder="1" applyAlignment="1">
      <alignment vertical="center" shrinkToFit="1"/>
    </xf>
    <xf numFmtId="0" fontId="52" fillId="0" borderId="44" xfId="1" applyFont="1" applyFill="1" applyBorder="1" applyAlignment="1">
      <alignment horizontal="center" vertical="center"/>
    </xf>
    <xf numFmtId="0" fontId="51" fillId="0" borderId="19" xfId="1" applyFont="1" applyFill="1" applyBorder="1" applyAlignment="1">
      <alignment horizontal="center" vertical="center" shrinkToFit="1"/>
    </xf>
    <xf numFmtId="38" fontId="52" fillId="0" borderId="16" xfId="4" applyFont="1" applyFill="1" applyBorder="1" applyAlignment="1">
      <alignment vertical="center" shrinkToFit="1"/>
    </xf>
    <xf numFmtId="38" fontId="52" fillId="0" borderId="14" xfId="4" applyFont="1" applyFill="1" applyBorder="1" applyAlignment="1">
      <alignment vertical="center" shrinkToFit="1"/>
    </xf>
    <xf numFmtId="0" fontId="52" fillId="0" borderId="65" xfId="1" applyFont="1" applyFill="1" applyBorder="1" applyAlignment="1">
      <alignment horizontal="center" vertical="center"/>
    </xf>
    <xf numFmtId="0" fontId="51" fillId="0" borderId="12" xfId="1" applyFont="1" applyFill="1" applyBorder="1" applyAlignment="1">
      <alignment horizontal="center" vertical="center" shrinkToFit="1"/>
    </xf>
    <xf numFmtId="38" fontId="52" fillId="0" borderId="9" xfId="4" applyFont="1" applyFill="1" applyBorder="1" applyAlignment="1">
      <alignment vertical="center" shrinkToFit="1"/>
    </xf>
    <xf numFmtId="38" fontId="52" fillId="0" borderId="8" xfId="4" applyFont="1" applyFill="1" applyBorder="1" applyAlignment="1">
      <alignment vertical="center" shrinkToFit="1"/>
    </xf>
    <xf numFmtId="0" fontId="9" fillId="0" borderId="0" xfId="0" applyFont="1" applyAlignment="1">
      <alignment horizontal="left" vertical="center" readingOrder="1"/>
    </xf>
    <xf numFmtId="0" fontId="51" fillId="0" borderId="0" xfId="1" applyFont="1" applyFill="1" applyBorder="1" applyAlignment="1">
      <alignment horizontal="center" vertical="center" shrinkToFit="1"/>
    </xf>
    <xf numFmtId="38" fontId="52" fillId="0" borderId="0" xfId="4" applyFont="1" applyFill="1" applyBorder="1" applyAlignment="1">
      <alignment vertical="center" shrinkToFit="1"/>
    </xf>
    <xf numFmtId="0" fontId="52" fillId="0" borderId="47" xfId="1" applyFont="1" applyBorder="1" applyAlignment="1">
      <alignment vertical="center"/>
    </xf>
    <xf numFmtId="0" fontId="52" fillId="0" borderId="10" xfId="1" applyFont="1" applyFill="1" applyBorder="1" applyAlignment="1">
      <alignment horizontal="center" vertical="center" wrapText="1"/>
    </xf>
    <xf numFmtId="0" fontId="52" fillId="0" borderId="25" xfId="1" applyNumberFormat="1" applyFont="1" applyFill="1" applyBorder="1" applyAlignment="1" applyProtection="1">
      <alignment horizontal="left" vertical="center" wrapText="1" shrinkToFit="1"/>
      <protection locked="0"/>
    </xf>
    <xf numFmtId="0" fontId="52" fillId="0" borderId="79" xfId="1" applyNumberFormat="1" applyFont="1" applyFill="1" applyBorder="1" applyAlignment="1" applyProtection="1">
      <alignment horizontal="center" vertical="center" shrinkToFit="1"/>
      <protection locked="0"/>
    </xf>
    <xf numFmtId="3" fontId="52" fillId="0" borderId="22" xfId="1" applyNumberFormat="1" applyFont="1" applyFill="1" applyBorder="1" applyAlignment="1" applyProtection="1">
      <alignment vertical="center"/>
      <protection locked="0"/>
    </xf>
    <xf numFmtId="3" fontId="52" fillId="0" borderId="21" xfId="1" applyNumberFormat="1" applyFont="1" applyFill="1" applyBorder="1" applyAlignment="1">
      <alignment vertical="center"/>
    </xf>
    <xf numFmtId="0" fontId="52" fillId="0" borderId="19" xfId="1" applyNumberFormat="1" applyFont="1" applyFill="1" applyBorder="1" applyAlignment="1" applyProtection="1">
      <alignment horizontal="left" vertical="center" wrapText="1" shrinkToFit="1"/>
      <protection locked="0"/>
    </xf>
    <xf numFmtId="0" fontId="52" fillId="0" borderId="48" xfId="1" applyNumberFormat="1" applyFont="1" applyFill="1" applyBorder="1" applyAlignment="1" applyProtection="1">
      <alignment horizontal="center" vertical="center" shrinkToFit="1"/>
      <protection locked="0"/>
    </xf>
    <xf numFmtId="3" fontId="52" fillId="0" borderId="16" xfId="1" applyNumberFormat="1" applyFont="1" applyFill="1" applyBorder="1" applyAlignment="1" applyProtection="1">
      <alignment vertical="center"/>
      <protection locked="0"/>
    </xf>
    <xf numFmtId="3" fontId="52" fillId="0" borderId="14" xfId="1" applyNumberFormat="1" applyFont="1" applyFill="1" applyBorder="1" applyAlignment="1">
      <alignment vertical="center"/>
    </xf>
    <xf numFmtId="0" fontId="52" fillId="0" borderId="48" xfId="1" applyNumberFormat="1" applyFont="1" applyFill="1" applyBorder="1" applyAlignment="1" applyProtection="1">
      <alignment horizontal="left" vertical="center" wrapText="1" shrinkToFit="1"/>
      <protection locked="0"/>
    </xf>
    <xf numFmtId="0" fontId="52" fillId="0" borderId="5" xfId="1" applyFont="1" applyFill="1" applyBorder="1" applyAlignment="1">
      <alignment horizontal="center" vertical="center"/>
    </xf>
    <xf numFmtId="3" fontId="52" fillId="0" borderId="28" xfId="1" applyNumberFormat="1" applyFont="1" applyFill="1" applyBorder="1" applyAlignment="1">
      <alignment vertical="center"/>
    </xf>
    <xf numFmtId="3" fontId="52" fillId="0" borderId="1" xfId="1" applyNumberFormat="1" applyFont="1" applyFill="1" applyBorder="1" applyAlignment="1">
      <alignment vertical="center"/>
    </xf>
    <xf numFmtId="0" fontId="52" fillId="0" borderId="41" xfId="1" applyNumberFormat="1" applyFont="1" applyFill="1" applyBorder="1" applyAlignment="1" applyProtection="1">
      <alignment horizontal="left" vertical="center" wrapText="1"/>
      <protection locked="0"/>
    </xf>
    <xf numFmtId="0" fontId="52" fillId="0" borderId="41" xfId="1" applyFont="1" applyFill="1" applyBorder="1" applyAlignment="1" applyProtection="1">
      <alignment horizontal="center" vertical="center"/>
      <protection locked="0"/>
    </xf>
    <xf numFmtId="3" fontId="52" fillId="0" borderId="15" xfId="1" applyNumberFormat="1" applyFont="1" applyFill="1" applyBorder="1" applyAlignment="1" applyProtection="1">
      <alignment vertical="center"/>
      <protection locked="0"/>
    </xf>
    <xf numFmtId="3" fontId="52" fillId="0" borderId="71" xfId="1" applyNumberFormat="1" applyFont="1" applyFill="1" applyBorder="1" applyAlignment="1">
      <alignment vertical="center"/>
    </xf>
    <xf numFmtId="0" fontId="52" fillId="0" borderId="41" xfId="1" applyNumberFormat="1" applyFont="1" applyFill="1" applyBorder="1" applyAlignment="1" applyProtection="1">
      <alignment horizontal="center" vertical="center" shrinkToFit="1"/>
      <protection locked="0"/>
    </xf>
    <xf numFmtId="0" fontId="52" fillId="0" borderId="5" xfId="1" applyFont="1" applyFill="1" applyBorder="1" applyAlignment="1">
      <alignment horizontal="center" vertical="center" wrapText="1"/>
    </xf>
    <xf numFmtId="0" fontId="52" fillId="0" borderId="25" xfId="1" applyFont="1" applyFill="1" applyBorder="1" applyAlignment="1">
      <alignment vertical="center"/>
    </xf>
    <xf numFmtId="0" fontId="52" fillId="0" borderId="79" xfId="1" applyFont="1" applyFill="1" applyBorder="1" applyAlignment="1" applyProtection="1">
      <alignment horizontal="center" vertical="center"/>
      <protection locked="0"/>
    </xf>
    <xf numFmtId="3" fontId="52" fillId="0" borderId="22" xfId="1" applyNumberFormat="1" applyFont="1" applyFill="1" applyBorder="1" applyAlignment="1" applyProtection="1">
      <alignment horizontal="right" vertical="center"/>
      <protection locked="0"/>
    </xf>
    <xf numFmtId="3" fontId="52" fillId="0" borderId="21" xfId="1" applyNumberFormat="1" applyFont="1" applyFill="1" applyBorder="1" applyAlignment="1" applyProtection="1">
      <alignment horizontal="right" vertical="center"/>
      <protection locked="0"/>
    </xf>
    <xf numFmtId="0" fontId="9" fillId="0" borderId="0" xfId="1" applyFont="1" applyFill="1" applyAlignment="1">
      <alignment horizontal="right" vertical="center"/>
    </xf>
    <xf numFmtId="0" fontId="52" fillId="0" borderId="12" xfId="1" applyFont="1" applyFill="1" applyBorder="1" applyAlignment="1">
      <alignment vertical="center"/>
    </xf>
    <xf numFmtId="0" fontId="52" fillId="0" borderId="80" xfId="1" applyFont="1" applyFill="1" applyBorder="1" applyAlignment="1" applyProtection="1">
      <alignment horizontal="center" vertical="center"/>
      <protection locked="0"/>
    </xf>
    <xf numFmtId="3" fontId="52" fillId="0" borderId="9" xfId="1" applyNumberFormat="1" applyFont="1" applyFill="1" applyBorder="1" applyAlignment="1" applyProtection="1">
      <alignment horizontal="right" vertical="center"/>
      <protection locked="0"/>
    </xf>
    <xf numFmtId="3" fontId="52" fillId="0" borderId="8" xfId="1" applyNumberFormat="1" applyFont="1" applyFill="1" applyBorder="1" applyAlignment="1" applyProtection="1">
      <alignment horizontal="right" vertical="center"/>
      <protection locked="0"/>
    </xf>
    <xf numFmtId="0" fontId="52" fillId="0" borderId="5" xfId="1" applyFont="1" applyFill="1" applyBorder="1" applyAlignment="1" applyProtection="1">
      <alignment horizontal="center" vertical="center"/>
      <protection locked="0"/>
    </xf>
    <xf numFmtId="3" fontId="52" fillId="0" borderId="28" xfId="1" applyNumberFormat="1" applyFont="1" applyFill="1" applyBorder="1" applyAlignment="1" applyProtection="1">
      <alignment horizontal="right" vertical="center"/>
      <protection locked="0"/>
    </xf>
    <xf numFmtId="0" fontId="52" fillId="0" borderId="0" xfId="1" applyFont="1" applyFill="1" applyBorder="1" applyAlignment="1">
      <alignment horizontal="center" vertical="center"/>
    </xf>
    <xf numFmtId="3" fontId="52" fillId="0" borderId="0" xfId="1" applyNumberFormat="1" applyFont="1" applyFill="1" applyBorder="1" applyAlignment="1">
      <alignment vertical="center"/>
    </xf>
    <xf numFmtId="0" fontId="52" fillId="0" borderId="67" xfId="1" applyFont="1" applyFill="1" applyBorder="1" applyAlignment="1">
      <alignment vertical="center"/>
    </xf>
    <xf numFmtId="0" fontId="52" fillId="0" borderId="68" xfId="1" applyFont="1" applyFill="1" applyBorder="1" applyAlignment="1">
      <alignment horizontal="center" vertical="center"/>
    </xf>
    <xf numFmtId="0" fontId="51" fillId="0" borderId="21" xfId="1" applyFont="1" applyFill="1" applyBorder="1" applyAlignment="1">
      <alignment horizontal="center" vertical="center"/>
    </xf>
    <xf numFmtId="3" fontId="52" fillId="0" borderId="22" xfId="1" applyNumberFormat="1" applyFont="1" applyFill="1" applyBorder="1" applyAlignment="1">
      <alignment vertical="center"/>
    </xf>
    <xf numFmtId="0" fontId="52" fillId="0" borderId="44" xfId="1" applyFont="1" applyFill="1" applyBorder="1" applyAlignment="1">
      <alignment vertical="center"/>
    </xf>
    <xf numFmtId="0" fontId="52" fillId="0" borderId="45" xfId="1" applyFont="1" applyFill="1" applyBorder="1" applyAlignment="1">
      <alignment vertical="center"/>
    </xf>
    <xf numFmtId="0" fontId="51" fillId="0" borderId="14" xfId="1" applyFont="1" applyFill="1" applyBorder="1" applyAlignment="1">
      <alignment horizontal="center" vertical="center"/>
    </xf>
    <xf numFmtId="3" fontId="52" fillId="0" borderId="16" xfId="1" applyNumberFormat="1" applyFont="1" applyFill="1" applyBorder="1" applyAlignment="1">
      <alignment vertical="center"/>
    </xf>
    <xf numFmtId="0" fontId="52" fillId="0" borderId="65" xfId="1" applyFont="1" applyFill="1" applyBorder="1" applyAlignment="1">
      <alignment vertical="center"/>
    </xf>
    <xf numFmtId="0" fontId="52" fillId="0" borderId="66" xfId="1" applyFont="1" applyFill="1" applyBorder="1" applyAlignment="1">
      <alignment vertical="center"/>
    </xf>
    <xf numFmtId="0" fontId="51" fillId="0" borderId="8" xfId="1" applyFont="1" applyFill="1" applyBorder="1" applyAlignment="1">
      <alignment horizontal="center" vertical="center"/>
    </xf>
    <xf numFmtId="3" fontId="52" fillId="0" borderId="9" xfId="1" applyNumberFormat="1" applyFont="1" applyFill="1" applyBorder="1" applyAlignment="1">
      <alignment vertical="center"/>
    </xf>
    <xf numFmtId="3" fontId="52" fillId="0" borderId="8" xfId="1" applyNumberFormat="1" applyFont="1" applyFill="1" applyBorder="1" applyAlignment="1">
      <alignment vertical="center"/>
    </xf>
    <xf numFmtId="0" fontId="53" fillId="0" borderId="0" xfId="0" applyFont="1" applyAlignment="1">
      <alignment horizontal="left" vertical="center" readingOrder="1"/>
    </xf>
    <xf numFmtId="38" fontId="51" fillId="0" borderId="0" xfId="4" applyFont="1" applyFill="1" applyBorder="1" applyAlignment="1">
      <alignment horizontal="right" vertical="center"/>
    </xf>
    <xf numFmtId="0" fontId="50" fillId="0" borderId="0" xfId="0" applyFont="1" applyAlignment="1">
      <alignment horizontal="center" vertical="center"/>
    </xf>
    <xf numFmtId="176" fontId="7" fillId="0" borderId="38" xfId="1" applyNumberFormat="1" applyFont="1" applyFill="1" applyBorder="1" applyAlignment="1" applyProtection="1">
      <alignment vertical="center"/>
      <protection locked="0"/>
    </xf>
    <xf numFmtId="0" fontId="8" fillId="0" borderId="5" xfId="1" applyFont="1" applyFill="1" applyBorder="1" applyAlignment="1">
      <alignment horizontal="center" vertical="center" wrapText="1"/>
    </xf>
    <xf numFmtId="176" fontId="7" fillId="0" borderId="41" xfId="1" applyNumberFormat="1" applyFont="1" applyFill="1" applyBorder="1" applyAlignment="1" applyProtection="1">
      <alignment vertical="center"/>
      <protection locked="0"/>
    </xf>
    <xf numFmtId="0" fontId="8" fillId="0" borderId="28" xfId="1" applyFont="1" applyFill="1" applyBorder="1" applyAlignment="1">
      <alignment horizontal="center" vertical="center" wrapText="1"/>
    </xf>
    <xf numFmtId="176" fontId="7" fillId="0" borderId="15" xfId="1" applyNumberFormat="1" applyFont="1" applyFill="1" applyBorder="1" applyAlignment="1" applyProtection="1">
      <alignment vertical="center"/>
      <protection locked="0"/>
    </xf>
    <xf numFmtId="176" fontId="7" fillId="0" borderId="63" xfId="1" applyNumberFormat="1" applyFont="1" applyFill="1" applyBorder="1" applyAlignment="1" applyProtection="1">
      <alignment vertical="center"/>
      <protection locked="0"/>
    </xf>
    <xf numFmtId="0" fontId="8" fillId="0" borderId="76" xfId="1" applyFont="1" applyFill="1" applyBorder="1" applyAlignment="1">
      <alignment horizontal="center" vertical="center" wrapText="1"/>
    </xf>
    <xf numFmtId="0" fontId="8" fillId="0" borderId="64" xfId="1" applyFont="1" applyFill="1" applyBorder="1" applyAlignment="1">
      <alignment horizontal="center" vertical="center" wrapText="1"/>
    </xf>
    <xf numFmtId="0" fontId="8" fillId="0" borderId="36" xfId="1" applyFont="1" applyFill="1" applyBorder="1" applyAlignment="1">
      <alignment horizontal="center" vertical="center" wrapText="1"/>
    </xf>
    <xf numFmtId="0" fontId="46" fillId="0" borderId="6" xfId="1" applyFont="1" applyFill="1" applyBorder="1" applyAlignment="1">
      <alignment horizontal="center" vertical="center" wrapText="1"/>
    </xf>
    <xf numFmtId="181" fontId="8" fillId="2" borderId="36" xfId="1" applyNumberFormat="1" applyFont="1" applyFill="1" applyBorder="1" applyAlignment="1">
      <alignment vertical="center" wrapText="1"/>
    </xf>
    <xf numFmtId="181" fontId="8" fillId="2" borderId="69" xfId="1" applyNumberFormat="1" applyFont="1" applyFill="1" applyBorder="1" applyAlignment="1">
      <alignment vertical="center" wrapText="1"/>
    </xf>
    <xf numFmtId="181" fontId="8" fillId="2" borderId="1" xfId="1" applyNumberFormat="1" applyFont="1" applyFill="1" applyBorder="1" applyAlignment="1">
      <alignment horizontal="right" vertical="center" wrapText="1"/>
    </xf>
    <xf numFmtId="0" fontId="46" fillId="0" borderId="41" xfId="1" applyFont="1" applyFill="1" applyBorder="1" applyAlignment="1">
      <alignment horizontal="center" vertical="center"/>
    </xf>
    <xf numFmtId="176" fontId="8" fillId="0" borderId="15" xfId="1" applyNumberFormat="1" applyFont="1" applyFill="1" applyBorder="1" applyAlignment="1" applyProtection="1">
      <alignment vertical="center" shrinkToFit="1"/>
      <protection locked="0"/>
    </xf>
    <xf numFmtId="176" fontId="8" fillId="0" borderId="71" xfId="1" applyNumberFormat="1" applyFont="1" applyFill="1" applyBorder="1" applyAlignment="1">
      <alignment vertical="center" shrinkToFit="1"/>
    </xf>
    <xf numFmtId="0" fontId="46" fillId="0" borderId="92" xfId="1" applyFont="1" applyFill="1" applyBorder="1" applyAlignment="1">
      <alignment horizontal="center" vertical="center"/>
    </xf>
    <xf numFmtId="177" fontId="8" fillId="0" borderId="55" xfId="1" applyNumberFormat="1" applyFont="1" applyFill="1" applyBorder="1" applyAlignment="1" applyProtection="1">
      <alignment vertical="center" shrinkToFit="1"/>
      <protection locked="0"/>
    </xf>
    <xf numFmtId="176" fontId="8" fillId="0" borderId="62" xfId="1" applyNumberFormat="1" applyFont="1" applyFill="1" applyBorder="1" applyAlignment="1">
      <alignment horizontal="center" vertical="center" shrinkToFit="1"/>
    </xf>
    <xf numFmtId="176" fontId="8" fillId="0" borderId="55" xfId="1" applyNumberFormat="1" applyFont="1" applyFill="1" applyBorder="1" applyAlignment="1" applyProtection="1">
      <alignment vertical="center" shrinkToFit="1"/>
      <protection locked="0"/>
    </xf>
    <xf numFmtId="176" fontId="8" fillId="0" borderId="1" xfId="1" applyNumberFormat="1" applyFont="1" applyFill="1" applyBorder="1" applyAlignment="1" applyProtection="1">
      <alignment vertical="center" shrinkToFit="1"/>
      <protection locked="0"/>
    </xf>
    <xf numFmtId="0" fontId="8" fillId="0" borderId="0" xfId="1" applyFont="1" applyFill="1" applyAlignment="1">
      <alignment horizontal="left" vertical="center"/>
    </xf>
    <xf numFmtId="0" fontId="8" fillId="0" borderId="0" xfId="1" applyFont="1" applyFill="1" applyAlignment="1">
      <alignment horizontal="center" vertical="center"/>
    </xf>
    <xf numFmtId="182" fontId="8" fillId="0" borderId="0" xfId="1" applyNumberFormat="1" applyFont="1" applyFill="1" applyAlignment="1">
      <alignment vertical="center"/>
    </xf>
    <xf numFmtId="0" fontId="8" fillId="0" borderId="0" xfId="1" applyFont="1" applyFill="1" applyAlignment="1">
      <alignment vertical="center"/>
    </xf>
    <xf numFmtId="183" fontId="8" fillId="0" borderId="22" xfId="1" applyNumberFormat="1" applyFont="1" applyFill="1" applyBorder="1" applyAlignment="1">
      <alignment vertical="center"/>
    </xf>
    <xf numFmtId="183" fontId="8" fillId="0" borderId="21" xfId="1" applyNumberFormat="1" applyFont="1" applyFill="1" applyBorder="1" applyAlignment="1">
      <alignment vertical="center"/>
    </xf>
    <xf numFmtId="3" fontId="8" fillId="0" borderId="56" xfId="1" applyNumberFormat="1" applyFont="1" applyFill="1" applyBorder="1" applyAlignment="1">
      <alignment vertical="center"/>
    </xf>
    <xf numFmtId="3" fontId="8" fillId="0" borderId="89" xfId="1" applyNumberFormat="1" applyFont="1" applyFill="1" applyBorder="1" applyAlignment="1">
      <alignment vertical="center"/>
    </xf>
    <xf numFmtId="3" fontId="8" fillId="0" borderId="28" xfId="1" applyNumberFormat="1" applyFont="1" applyFill="1" applyBorder="1" applyAlignment="1">
      <alignment vertical="center" shrinkToFit="1"/>
    </xf>
    <xf numFmtId="3" fontId="8" fillId="0" borderId="1" xfId="1" applyNumberFormat="1" applyFont="1" applyFill="1" applyBorder="1" applyAlignment="1">
      <alignment vertical="center" shrinkToFit="1"/>
    </xf>
    <xf numFmtId="3" fontId="8" fillId="0" borderId="0" xfId="1" applyNumberFormat="1" applyFont="1" applyFill="1" applyAlignment="1">
      <alignment vertical="center"/>
    </xf>
    <xf numFmtId="3" fontId="8" fillId="0" borderId="0" xfId="1" applyNumberFormat="1" applyFont="1" applyFill="1" applyAlignment="1">
      <alignment vertical="center" shrinkToFit="1"/>
    </xf>
    <xf numFmtId="0" fontId="52" fillId="0" borderId="26" xfId="1" applyFont="1" applyFill="1" applyBorder="1" applyAlignment="1">
      <alignment horizontal="center" vertical="center" wrapText="1"/>
    </xf>
    <xf numFmtId="0" fontId="51" fillId="0" borderId="4" xfId="1" applyFont="1" applyFill="1" applyBorder="1" applyAlignment="1">
      <alignment horizontal="center" vertical="center" wrapText="1"/>
    </xf>
    <xf numFmtId="0" fontId="52" fillId="0" borderId="11" xfId="1" applyFont="1" applyFill="1" applyBorder="1" applyAlignment="1">
      <alignment horizontal="center" vertical="center" wrapText="1"/>
    </xf>
    <xf numFmtId="0" fontId="51" fillId="0" borderId="12" xfId="1" applyFont="1" applyFill="1" applyBorder="1" applyAlignment="1">
      <alignment horizontal="center" vertical="center" wrapText="1"/>
    </xf>
    <xf numFmtId="181" fontId="52" fillId="2" borderId="10" xfId="1" applyNumberFormat="1" applyFont="1" applyFill="1" applyBorder="1" applyAlignment="1">
      <alignment vertical="center" wrapText="1"/>
    </xf>
    <xf numFmtId="181" fontId="52" fillId="2" borderId="8" xfId="1" applyNumberFormat="1" applyFont="1" applyFill="1" applyBorder="1" applyAlignment="1">
      <alignment horizontal="right" vertical="center" wrapText="1"/>
    </xf>
    <xf numFmtId="0" fontId="51" fillId="0" borderId="41" xfId="1" applyFont="1" applyFill="1" applyBorder="1" applyAlignment="1">
      <alignment horizontal="center" vertical="center"/>
    </xf>
    <xf numFmtId="176" fontId="52" fillId="0" borderId="15" xfId="1" applyNumberFormat="1" applyFont="1" applyFill="1" applyBorder="1" applyAlignment="1" applyProtection="1">
      <alignment vertical="center" shrinkToFit="1"/>
      <protection locked="0"/>
    </xf>
    <xf numFmtId="176" fontId="52" fillId="0" borderId="71" xfId="1" applyNumberFormat="1" applyFont="1" applyFill="1" applyBorder="1" applyAlignment="1">
      <alignment vertical="center" shrinkToFit="1"/>
    </xf>
    <xf numFmtId="0" fontId="51" fillId="0" borderId="92" xfId="1" applyFont="1" applyFill="1" applyBorder="1" applyAlignment="1">
      <alignment horizontal="center" vertical="center"/>
    </xf>
    <xf numFmtId="177" fontId="52" fillId="0" borderId="55" xfId="1" applyNumberFormat="1" applyFont="1" applyFill="1" applyBorder="1" applyAlignment="1" applyProtection="1">
      <alignment vertical="center" shrinkToFit="1"/>
      <protection locked="0"/>
    </xf>
    <xf numFmtId="176" fontId="52" fillId="0" borderId="62" xfId="1" applyNumberFormat="1" applyFont="1" applyFill="1" applyBorder="1" applyAlignment="1">
      <alignment horizontal="center" vertical="center" shrinkToFit="1"/>
    </xf>
    <xf numFmtId="176" fontId="52" fillId="0" borderId="8" xfId="1" applyNumberFormat="1" applyFont="1" applyFill="1" applyBorder="1" applyAlignment="1">
      <alignment vertical="center" shrinkToFit="1"/>
    </xf>
    <xf numFmtId="176" fontId="52" fillId="0" borderId="21" xfId="1" applyNumberFormat="1" applyFont="1" applyFill="1" applyBorder="1" applyAlignment="1">
      <alignment vertical="center" shrinkToFit="1"/>
    </xf>
    <xf numFmtId="176" fontId="52" fillId="0" borderId="22" xfId="1" applyNumberFormat="1" applyFont="1" applyFill="1" applyBorder="1" applyAlignment="1" applyProtection="1">
      <alignment vertical="center" shrinkToFit="1"/>
      <protection locked="0"/>
    </xf>
    <xf numFmtId="176" fontId="52" fillId="0" borderId="55" xfId="1" applyNumberFormat="1" applyFont="1" applyFill="1" applyBorder="1" applyAlignment="1" applyProtection="1">
      <alignment vertical="center" shrinkToFit="1"/>
      <protection locked="0"/>
    </xf>
    <xf numFmtId="176" fontId="52" fillId="0" borderId="69" xfId="1" applyNumberFormat="1" applyFont="1" applyFill="1" applyBorder="1" applyAlignment="1" applyProtection="1">
      <alignment vertical="center" shrinkToFit="1"/>
      <protection locked="0"/>
    </xf>
    <xf numFmtId="176" fontId="52" fillId="0" borderId="1" xfId="1" applyNumberFormat="1" applyFont="1" applyFill="1" applyBorder="1" applyAlignment="1" applyProtection="1">
      <alignment vertical="center" shrinkToFit="1"/>
      <protection locked="0"/>
    </xf>
    <xf numFmtId="0" fontId="52" fillId="0" borderId="0" xfId="1" applyFont="1" applyFill="1" applyAlignment="1">
      <alignment horizontal="left" vertical="center"/>
    </xf>
    <xf numFmtId="0" fontId="52" fillId="0" borderId="0" xfId="1" applyFont="1" applyFill="1" applyAlignment="1">
      <alignment horizontal="center" vertical="center"/>
    </xf>
    <xf numFmtId="182" fontId="52" fillId="0" borderId="0" xfId="1" applyNumberFormat="1" applyFont="1" applyFill="1" applyAlignment="1">
      <alignment vertical="center"/>
    </xf>
    <xf numFmtId="0" fontId="52" fillId="0" borderId="0" xfId="1" applyFont="1" applyFill="1" applyAlignment="1">
      <alignment vertical="center"/>
    </xf>
    <xf numFmtId="183" fontId="52" fillId="0" borderId="22" xfId="1" applyNumberFormat="1" applyFont="1" applyFill="1" applyBorder="1" applyAlignment="1">
      <alignment vertical="center"/>
    </xf>
    <xf numFmtId="183" fontId="52" fillId="0" borderId="21" xfId="1" applyNumberFormat="1" applyFont="1" applyFill="1" applyBorder="1" applyAlignment="1">
      <alignment vertical="center"/>
    </xf>
    <xf numFmtId="3" fontId="52" fillId="0" borderId="56" xfId="1" applyNumberFormat="1" applyFont="1" applyFill="1" applyBorder="1" applyAlignment="1">
      <alignment vertical="center"/>
    </xf>
    <xf numFmtId="3" fontId="52" fillId="0" borderId="89" xfId="1" applyNumberFormat="1" applyFont="1" applyFill="1" applyBorder="1" applyAlignment="1">
      <alignment vertical="center"/>
    </xf>
    <xf numFmtId="3" fontId="52" fillId="0" borderId="28" xfId="1" applyNumberFormat="1" applyFont="1" applyFill="1" applyBorder="1" applyAlignment="1">
      <alignment vertical="center" shrinkToFit="1"/>
    </xf>
    <xf numFmtId="3" fontId="52" fillId="0" borderId="1" xfId="1" applyNumberFormat="1" applyFont="1" applyFill="1" applyBorder="1" applyAlignment="1">
      <alignment vertical="center" shrinkToFit="1"/>
    </xf>
    <xf numFmtId="3" fontId="52" fillId="0" borderId="0" xfId="1" applyNumberFormat="1" applyFont="1" applyFill="1" applyAlignment="1">
      <alignment vertical="center"/>
    </xf>
    <xf numFmtId="3" fontId="52" fillId="0" borderId="0" xfId="1" applyNumberFormat="1" applyFont="1" applyFill="1" applyAlignment="1">
      <alignment vertical="center" shrinkToFit="1"/>
    </xf>
    <xf numFmtId="0" fontId="8" fillId="0" borderId="0" xfId="1" applyFont="1" applyFill="1" applyBorder="1" applyAlignment="1">
      <alignment horizontal="center" vertical="center" wrapText="1"/>
    </xf>
    <xf numFmtId="176" fontId="8" fillId="0" borderId="0" xfId="1" applyNumberFormat="1" applyFont="1" applyFill="1" applyBorder="1" applyAlignment="1" applyProtection="1">
      <alignment vertical="center" shrinkToFit="1"/>
      <protection locked="0"/>
    </xf>
    <xf numFmtId="0" fontId="8" fillId="0" borderId="4" xfId="1" applyFont="1" applyFill="1" applyBorder="1" applyAlignment="1">
      <alignment horizontal="center" vertical="center" wrapText="1"/>
    </xf>
    <xf numFmtId="176" fontId="8" fillId="0" borderId="4" xfId="1" applyNumberFormat="1" applyFont="1" applyFill="1" applyBorder="1" applyAlignment="1" applyProtection="1">
      <alignment vertical="center" shrinkToFit="1"/>
      <protection locked="0"/>
    </xf>
    <xf numFmtId="0" fontId="8" fillId="0" borderId="47" xfId="1" applyFont="1" applyFill="1" applyBorder="1" applyAlignment="1">
      <alignment horizontal="center" vertical="center" wrapText="1"/>
    </xf>
    <xf numFmtId="176" fontId="8" fillId="0" borderId="47" xfId="1" applyNumberFormat="1" applyFont="1" applyFill="1" applyBorder="1" applyAlignment="1" applyProtection="1">
      <alignment vertical="center" shrinkToFit="1"/>
      <protection locked="0"/>
    </xf>
    <xf numFmtId="0" fontId="8" fillId="0" borderId="47" xfId="1" applyFont="1" applyFill="1" applyBorder="1" applyAlignment="1">
      <alignment horizontal="left" vertical="center"/>
    </xf>
    <xf numFmtId="176" fontId="8" fillId="5" borderId="69" xfId="1" applyNumberFormat="1" applyFont="1" applyFill="1" applyBorder="1" applyAlignment="1" applyProtection="1">
      <alignment vertical="center" shrinkToFit="1"/>
      <protection locked="0"/>
    </xf>
    <xf numFmtId="176" fontId="8" fillId="5" borderId="1" xfId="1" applyNumberFormat="1" applyFont="1" applyFill="1" applyBorder="1" applyAlignment="1" applyProtection="1">
      <alignment vertical="center" shrinkToFit="1"/>
      <protection locked="0"/>
    </xf>
    <xf numFmtId="176" fontId="47" fillId="0" borderId="0" xfId="1" applyNumberFormat="1" applyFont="1" applyFill="1" applyAlignment="1" applyProtection="1">
      <alignment vertical="center"/>
    </xf>
    <xf numFmtId="176" fontId="47" fillId="0" borderId="47" xfId="1" applyNumberFormat="1" applyFont="1" applyFill="1" applyBorder="1" applyAlignment="1" applyProtection="1">
      <alignment vertical="center"/>
    </xf>
    <xf numFmtId="0" fontId="47" fillId="0" borderId="47" xfId="1" applyFont="1" applyBorder="1" applyAlignment="1">
      <alignment vertical="center"/>
    </xf>
    <xf numFmtId="0" fontId="54" fillId="0" borderId="47" xfId="1" applyFont="1" applyBorder="1" applyAlignment="1">
      <alignment vertical="center"/>
    </xf>
    <xf numFmtId="176" fontId="8" fillId="0" borderId="59" xfId="1" applyNumberFormat="1" applyFont="1" applyBorder="1" applyAlignment="1" applyProtection="1">
      <alignment vertical="center"/>
    </xf>
    <xf numFmtId="176" fontId="8" fillId="0" borderId="6" xfId="1" applyNumberFormat="1" applyFont="1" applyFill="1" applyBorder="1" applyAlignment="1" applyProtection="1">
      <alignment horizontal="left" vertical="center"/>
    </xf>
    <xf numFmtId="176" fontId="8" fillId="0" borderId="36" xfId="1" applyNumberFormat="1" applyFont="1" applyFill="1" applyBorder="1" applyAlignment="1" applyProtection="1">
      <alignment horizontal="right" vertical="center"/>
    </xf>
    <xf numFmtId="176" fontId="8" fillId="0" borderId="35" xfId="1" applyNumberFormat="1" applyFont="1" applyFill="1" applyBorder="1" applyAlignment="1" applyProtection="1">
      <alignment horizontal="right" vertical="center"/>
    </xf>
    <xf numFmtId="176" fontId="8" fillId="0" borderId="28" xfId="1" applyNumberFormat="1" applyFont="1" applyFill="1" applyBorder="1" applyAlignment="1" applyProtection="1">
      <alignment horizontal="right" vertical="center"/>
    </xf>
    <xf numFmtId="176" fontId="8" fillId="0" borderId="69" xfId="1" applyNumberFormat="1" applyFont="1" applyFill="1" applyBorder="1" applyAlignment="1" applyProtection="1">
      <alignment horizontal="right" vertical="center"/>
    </xf>
    <xf numFmtId="176" fontId="7" fillId="0" borderId="0" xfId="1" applyNumberFormat="1" applyFont="1" applyAlignment="1">
      <alignment vertical="center"/>
    </xf>
    <xf numFmtId="3" fontId="7" fillId="0" borderId="0" xfId="1" applyNumberFormat="1" applyFont="1" applyAlignment="1">
      <alignment vertical="center"/>
    </xf>
    <xf numFmtId="176" fontId="8" fillId="0" borderId="62" xfId="1" applyNumberFormat="1" applyFont="1" applyBorder="1" applyAlignment="1" applyProtection="1">
      <alignment vertical="center"/>
    </xf>
    <xf numFmtId="176" fontId="8" fillId="0" borderId="38" xfId="1" applyNumberFormat="1" applyFont="1" applyBorder="1" applyAlignment="1" applyProtection="1">
      <alignment horizontal="center" vertical="center"/>
    </xf>
    <xf numFmtId="176" fontId="8" fillId="0" borderId="24" xfId="1" applyNumberFormat="1" applyFont="1" applyFill="1" applyBorder="1" applyAlignment="1" applyProtection="1">
      <alignment horizontal="right" vertical="center"/>
    </xf>
    <xf numFmtId="176" fontId="8" fillId="0" borderId="38" xfId="1" applyNumberFormat="1" applyFont="1" applyFill="1" applyBorder="1" applyAlignment="1" applyProtection="1">
      <alignment horizontal="right" vertical="center"/>
    </xf>
    <xf numFmtId="176" fontId="8" fillId="0" borderId="22" xfId="1" applyNumberFormat="1" applyFont="1" applyFill="1" applyBorder="1" applyAlignment="1" applyProtection="1">
      <alignment horizontal="right" vertical="center"/>
    </xf>
    <xf numFmtId="176" fontId="8" fillId="0" borderId="15" xfId="1" applyNumberFormat="1" applyFont="1" applyFill="1" applyBorder="1" applyAlignment="1" applyProtection="1">
      <alignment horizontal="right" vertical="center"/>
    </xf>
    <xf numFmtId="176" fontId="8" fillId="0" borderId="70" xfId="1" applyNumberFormat="1" applyFont="1" applyFill="1" applyBorder="1" applyAlignment="1" applyProtection="1">
      <alignment horizontal="right" vertical="center"/>
    </xf>
    <xf numFmtId="176" fontId="8" fillId="0" borderId="43" xfId="1" applyNumberFormat="1" applyFont="1" applyBorder="1" applyAlignment="1" applyProtection="1">
      <alignment horizontal="center" vertical="center"/>
    </xf>
    <xf numFmtId="176" fontId="8" fillId="0" borderId="18" xfId="1" applyNumberFormat="1" applyFont="1" applyFill="1" applyBorder="1" applyAlignment="1" applyProtection="1">
      <alignment horizontal="right" vertical="center"/>
    </xf>
    <xf numFmtId="176" fontId="8" fillId="0" borderId="43" xfId="1" applyNumberFormat="1" applyFont="1" applyFill="1" applyBorder="1" applyAlignment="1" applyProtection="1">
      <alignment horizontal="right" vertical="center"/>
    </xf>
    <xf numFmtId="176" fontId="8" fillId="0" borderId="16" xfId="1" applyNumberFormat="1" applyFont="1" applyFill="1" applyBorder="1" applyAlignment="1" applyProtection="1">
      <alignment horizontal="right" vertical="center"/>
    </xf>
    <xf numFmtId="176" fontId="8" fillId="0" borderId="17" xfId="1" applyNumberFormat="1" applyFont="1" applyFill="1" applyBorder="1" applyAlignment="1" applyProtection="1">
      <alignment horizontal="right" vertical="center"/>
    </xf>
    <xf numFmtId="176" fontId="8" fillId="0" borderId="62" xfId="1" applyNumberFormat="1" applyFont="1" applyBorder="1" applyAlignment="1" applyProtection="1">
      <alignment horizontal="center" vertical="center" textRotation="255"/>
    </xf>
    <xf numFmtId="176" fontId="8" fillId="0" borderId="38" xfId="1" applyNumberFormat="1" applyFont="1" applyFill="1" applyBorder="1" applyAlignment="1" applyProtection="1">
      <alignment horizontal="center" vertical="center"/>
    </xf>
    <xf numFmtId="176" fontId="8" fillId="0" borderId="39" xfId="1" applyNumberFormat="1" applyFont="1" applyFill="1" applyBorder="1" applyAlignment="1" applyProtection="1">
      <alignment horizontal="right" vertical="center"/>
    </xf>
    <xf numFmtId="176" fontId="8" fillId="0" borderId="43" xfId="1" applyNumberFormat="1" applyFont="1" applyFill="1" applyBorder="1" applyAlignment="1" applyProtection="1">
      <alignment horizontal="center" vertical="center"/>
    </xf>
    <xf numFmtId="176" fontId="8" fillId="0" borderId="53" xfId="1" applyNumberFormat="1" applyFont="1" applyFill="1" applyBorder="1" applyAlignment="1" applyProtection="1">
      <alignment vertical="center"/>
    </xf>
    <xf numFmtId="176" fontId="8" fillId="0" borderId="45" xfId="1" applyNumberFormat="1" applyFont="1" applyFill="1" applyBorder="1" applyAlignment="1" applyProtection="1">
      <alignment horizontal="center" vertical="center"/>
    </xf>
    <xf numFmtId="176" fontId="8" fillId="0" borderId="52" xfId="1" applyNumberFormat="1" applyFont="1" applyFill="1" applyBorder="1" applyAlignment="1" applyProtection="1">
      <alignment horizontal="right" vertical="center"/>
    </xf>
    <xf numFmtId="176" fontId="8" fillId="0" borderId="51" xfId="1" applyNumberFormat="1" applyFont="1" applyFill="1" applyBorder="1" applyAlignment="1" applyProtection="1">
      <alignment horizontal="right" vertical="center"/>
    </xf>
    <xf numFmtId="176" fontId="8" fillId="0" borderId="56" xfId="1" applyNumberFormat="1" applyFont="1" applyFill="1" applyBorder="1" applyAlignment="1" applyProtection="1">
      <alignment horizontal="right" vertical="center"/>
    </xf>
    <xf numFmtId="176" fontId="8" fillId="0" borderId="101" xfId="1" applyNumberFormat="1" applyFont="1" applyFill="1" applyBorder="1" applyAlignment="1" applyProtection="1">
      <alignment horizontal="right" vertical="center"/>
    </xf>
    <xf numFmtId="176" fontId="8" fillId="0" borderId="62" xfId="1" applyNumberFormat="1" applyFont="1" applyFill="1" applyBorder="1" applyAlignment="1" applyProtection="1">
      <alignment horizontal="center" vertical="center" textRotation="255"/>
    </xf>
    <xf numFmtId="176" fontId="8" fillId="0" borderId="44" xfId="1" applyNumberFormat="1" applyFont="1" applyFill="1" applyBorder="1" applyAlignment="1" applyProtection="1">
      <alignment vertical="center"/>
    </xf>
    <xf numFmtId="176" fontId="8" fillId="0" borderId="49" xfId="1" applyNumberFormat="1" applyFont="1" applyFill="1" applyBorder="1" applyAlignment="1" applyProtection="1">
      <alignment horizontal="center" vertical="center" textRotation="255"/>
    </xf>
    <xf numFmtId="176" fontId="8" fillId="0" borderId="18" xfId="1" quotePrefix="1" applyNumberFormat="1" applyFont="1" applyFill="1" applyBorder="1" applyAlignment="1" applyProtection="1">
      <alignment horizontal="right" vertical="center"/>
    </xf>
    <xf numFmtId="176" fontId="8" fillId="0" borderId="43" xfId="1" quotePrefix="1" applyNumberFormat="1" applyFont="1" applyFill="1" applyBorder="1" applyAlignment="1" applyProtection="1">
      <alignment horizontal="right" vertical="center"/>
    </xf>
    <xf numFmtId="176" fontId="8" fillId="0" borderId="16" xfId="1" quotePrefix="1" applyNumberFormat="1" applyFont="1" applyFill="1" applyBorder="1" applyAlignment="1" applyProtection="1">
      <alignment horizontal="right" vertical="center"/>
    </xf>
    <xf numFmtId="176" fontId="8" fillId="0" borderId="17" xfId="1" quotePrefix="1" applyNumberFormat="1" applyFont="1" applyFill="1" applyBorder="1" applyAlignment="1" applyProtection="1">
      <alignment horizontal="right" vertical="center"/>
    </xf>
    <xf numFmtId="176" fontId="8" fillId="0" borderId="7" xfId="1" applyNumberFormat="1" applyFont="1" applyFill="1" applyBorder="1" applyAlignment="1" applyProtection="1">
      <alignment vertical="center"/>
    </xf>
    <xf numFmtId="176" fontId="8" fillId="0" borderId="6" xfId="1" applyNumberFormat="1" applyFont="1" applyFill="1" applyBorder="1" applyAlignment="1" applyProtection="1">
      <alignment vertical="center"/>
    </xf>
    <xf numFmtId="176" fontId="8" fillId="0" borderId="7" xfId="1" applyNumberFormat="1" applyFont="1" applyBorder="1" applyAlignment="1" applyProtection="1">
      <alignment vertical="center"/>
    </xf>
    <xf numFmtId="176" fontId="7" fillId="0" borderId="0" xfId="1" applyNumberFormat="1" applyFont="1" applyFill="1" applyBorder="1" applyAlignment="1" applyProtection="1">
      <alignment vertical="center"/>
    </xf>
    <xf numFmtId="176" fontId="7" fillId="0" borderId="0" xfId="1" applyNumberFormat="1" applyFont="1" applyFill="1" applyBorder="1" applyAlignment="1" applyProtection="1">
      <alignment horizontal="right" vertical="center"/>
    </xf>
    <xf numFmtId="176" fontId="7" fillId="0" borderId="0" xfId="1" applyNumberFormat="1" applyFont="1" applyBorder="1" applyAlignment="1">
      <alignment vertical="center"/>
    </xf>
    <xf numFmtId="176" fontId="47" fillId="0" borderId="0" xfId="1" applyNumberFormat="1" applyFont="1" applyFill="1" applyBorder="1" applyAlignment="1" applyProtection="1">
      <alignment vertical="center"/>
    </xf>
    <xf numFmtId="176" fontId="8" fillId="0" borderId="60" xfId="1" applyNumberFormat="1" applyFont="1" applyFill="1" applyBorder="1" applyAlignment="1" applyProtection="1">
      <alignment vertical="center"/>
    </xf>
    <xf numFmtId="176" fontId="8" fillId="0" borderId="33" xfId="1" applyNumberFormat="1" applyFont="1" applyFill="1" applyBorder="1" applyAlignment="1" applyProtection="1">
      <alignment vertical="center"/>
    </xf>
    <xf numFmtId="176" fontId="8" fillId="0" borderId="46" xfId="1" applyNumberFormat="1" applyFont="1" applyFill="1" applyBorder="1" applyAlignment="1" applyProtection="1">
      <alignment vertical="center"/>
    </xf>
    <xf numFmtId="3" fontId="8" fillId="0" borderId="36" xfId="4" applyNumberFormat="1" applyFont="1" applyFill="1" applyBorder="1" applyAlignment="1" applyProtection="1">
      <alignment horizontal="right" vertical="center"/>
    </xf>
    <xf numFmtId="38" fontId="8" fillId="0" borderId="32" xfId="4" applyFont="1" applyFill="1" applyBorder="1" applyAlignment="1" applyProtection="1">
      <alignment horizontal="right" vertical="center"/>
    </xf>
    <xf numFmtId="3" fontId="8" fillId="0" borderId="28" xfId="4" applyNumberFormat="1" applyFont="1" applyFill="1" applyBorder="1" applyAlignment="1" applyProtection="1">
      <alignment horizontal="right" vertical="center"/>
    </xf>
    <xf numFmtId="38" fontId="8" fillId="0" borderId="63" xfId="4" applyFont="1" applyFill="1" applyBorder="1" applyAlignment="1" applyProtection="1">
      <alignment horizontal="right" vertical="center"/>
    </xf>
    <xf numFmtId="38" fontId="8" fillId="0" borderId="64" xfId="4" applyFont="1" applyFill="1" applyBorder="1" applyAlignment="1" applyProtection="1">
      <alignment horizontal="right" vertical="center"/>
    </xf>
    <xf numFmtId="176" fontId="8" fillId="0" borderId="6" xfId="4" applyNumberFormat="1" applyFont="1" applyFill="1" applyBorder="1" applyAlignment="1" applyProtection="1">
      <alignment horizontal="left" vertical="center"/>
    </xf>
    <xf numFmtId="176" fontId="8" fillId="0" borderId="5" xfId="4" applyNumberFormat="1" applyFont="1" applyFill="1" applyBorder="1" applyAlignment="1" applyProtection="1">
      <alignment horizontal="left" vertical="center"/>
    </xf>
    <xf numFmtId="38" fontId="8" fillId="0" borderId="36" xfId="4" applyFont="1" applyFill="1" applyBorder="1" applyAlignment="1" applyProtection="1">
      <alignment horizontal="right" vertical="center"/>
      <protection locked="0"/>
    </xf>
    <xf numFmtId="38" fontId="8" fillId="0" borderId="35" xfId="4" applyFont="1" applyFill="1" applyBorder="1" applyAlignment="1" applyProtection="1">
      <alignment horizontal="right" vertical="center"/>
      <protection locked="0"/>
    </xf>
    <xf numFmtId="38" fontId="8" fillId="0" borderId="28" xfId="4" applyFont="1" applyFill="1" applyBorder="1" applyAlignment="1" applyProtection="1">
      <alignment horizontal="right" vertical="center"/>
      <protection locked="0"/>
    </xf>
    <xf numFmtId="38" fontId="8" fillId="0" borderId="69" xfId="4" applyFont="1" applyFill="1" applyBorder="1" applyAlignment="1" applyProtection="1">
      <alignment horizontal="right" vertical="center"/>
      <protection locked="0"/>
    </xf>
    <xf numFmtId="176" fontId="8" fillId="0" borderId="99" xfId="1" applyNumberFormat="1" applyFont="1" applyFill="1" applyBorder="1" applyAlignment="1" applyProtection="1">
      <alignment vertical="center"/>
    </xf>
    <xf numFmtId="176" fontId="8" fillId="0" borderId="98" xfId="4" applyNumberFormat="1" applyFont="1" applyFill="1" applyBorder="1" applyAlignment="1" applyProtection="1">
      <alignment horizontal="left" vertical="center"/>
    </xf>
    <xf numFmtId="176" fontId="8" fillId="0" borderId="97" xfId="4" applyNumberFormat="1" applyFont="1" applyFill="1" applyBorder="1" applyAlignment="1" applyProtection="1">
      <alignment horizontal="left" vertical="center"/>
    </xf>
    <xf numFmtId="3" fontId="8" fillId="0" borderId="96" xfId="4" applyNumberFormat="1" applyFont="1" applyFill="1" applyBorder="1" applyAlignment="1" applyProtection="1">
      <alignment horizontal="right" vertical="center"/>
    </xf>
    <xf numFmtId="38" fontId="8" fillId="0" borderId="104" xfId="4" applyFont="1" applyFill="1" applyBorder="1" applyAlignment="1" applyProtection="1">
      <alignment horizontal="right" vertical="center"/>
    </xf>
    <xf numFmtId="3" fontId="8" fillId="0" borderId="76" xfId="4" applyNumberFormat="1" applyFont="1" applyFill="1" applyBorder="1" applyAlignment="1" applyProtection="1">
      <alignment horizontal="right" vertical="center"/>
    </xf>
    <xf numFmtId="38" fontId="8" fillId="0" borderId="76" xfId="4" applyFont="1" applyFill="1" applyBorder="1" applyAlignment="1" applyProtection="1">
      <alignment horizontal="right" vertical="center"/>
    </xf>
    <xf numFmtId="38" fontId="8" fillId="0" borderId="75" xfId="4" applyFont="1" applyFill="1" applyBorder="1" applyAlignment="1" applyProtection="1">
      <alignment horizontal="right" vertical="center"/>
    </xf>
    <xf numFmtId="176" fontId="8" fillId="0" borderId="74" xfId="1" applyNumberFormat="1" applyFont="1" applyBorder="1" applyAlignment="1" applyProtection="1">
      <alignment vertical="center"/>
    </xf>
    <xf numFmtId="176" fontId="8" fillId="0" borderId="73" xfId="1" applyNumberFormat="1" applyFont="1" applyFill="1" applyBorder="1" applyAlignment="1" applyProtection="1">
      <alignment vertical="center"/>
    </xf>
    <xf numFmtId="176" fontId="8" fillId="0" borderId="94" xfId="1" applyNumberFormat="1" applyFont="1" applyFill="1" applyBorder="1" applyAlignment="1" applyProtection="1">
      <alignment vertical="center"/>
    </xf>
    <xf numFmtId="38" fontId="8" fillId="3" borderId="83" xfId="4" applyFont="1" applyFill="1" applyBorder="1" applyAlignment="1" applyProtection="1">
      <alignment vertical="center"/>
    </xf>
    <xf numFmtId="38" fontId="8" fillId="3" borderId="105" xfId="4" applyFont="1" applyFill="1" applyBorder="1" applyAlignment="1" applyProtection="1">
      <alignment vertical="center"/>
    </xf>
    <xf numFmtId="38" fontId="8" fillId="3" borderId="72" xfId="4" applyFont="1" applyFill="1" applyBorder="1" applyAlignment="1" applyProtection="1">
      <alignment vertical="center"/>
    </xf>
    <xf numFmtId="38" fontId="8" fillId="3" borderId="93" xfId="4" applyFont="1" applyFill="1" applyBorder="1" applyAlignment="1" applyProtection="1">
      <alignment vertical="center"/>
    </xf>
    <xf numFmtId="176" fontId="8" fillId="0" borderId="44" xfId="1" applyNumberFormat="1" applyFont="1" applyBorder="1" applyAlignment="1" applyProtection="1">
      <alignment vertical="center"/>
    </xf>
    <xf numFmtId="176" fontId="8" fillId="0" borderId="45" xfId="1" applyNumberFormat="1" applyFont="1" applyFill="1" applyBorder="1" applyAlignment="1" applyProtection="1">
      <alignment vertical="center"/>
    </xf>
    <xf numFmtId="176" fontId="8" fillId="0" borderId="48" xfId="1" applyNumberFormat="1" applyFont="1" applyFill="1" applyBorder="1" applyAlignment="1" applyProtection="1">
      <alignment vertical="center"/>
    </xf>
    <xf numFmtId="38" fontId="8" fillId="0" borderId="18" xfId="4" applyFont="1" applyFill="1" applyBorder="1" applyAlignment="1" applyProtection="1">
      <alignment vertical="center"/>
    </xf>
    <xf numFmtId="38" fontId="8" fillId="0" borderId="43" xfId="4" applyFont="1" applyFill="1" applyBorder="1" applyAlignment="1" applyProtection="1">
      <alignment vertical="center"/>
    </xf>
    <xf numFmtId="38" fontId="8" fillId="0" borderId="16" xfId="4" applyFont="1" applyFill="1" applyBorder="1" applyAlignment="1" applyProtection="1">
      <alignment vertical="center"/>
    </xf>
    <xf numFmtId="38" fontId="8" fillId="0" borderId="17" xfId="4" applyFont="1" applyFill="1" applyBorder="1" applyAlignment="1" applyProtection="1">
      <alignment vertical="center"/>
    </xf>
    <xf numFmtId="176" fontId="8" fillId="0" borderId="65" xfId="1" applyNumberFormat="1" applyFont="1" applyBorder="1" applyAlignment="1" applyProtection="1">
      <alignment vertical="center"/>
    </xf>
    <xf numFmtId="176" fontId="8" fillId="0" borderId="66" xfId="1" applyNumberFormat="1" applyFont="1" applyFill="1" applyBorder="1" applyAlignment="1" applyProtection="1">
      <alignment vertical="center"/>
    </xf>
    <xf numFmtId="176" fontId="8" fillId="0" borderId="80" xfId="1" applyNumberFormat="1" applyFont="1" applyFill="1" applyBorder="1" applyAlignment="1" applyProtection="1">
      <alignment vertical="center"/>
    </xf>
    <xf numFmtId="38" fontId="8" fillId="0" borderId="11" xfId="4" applyFont="1" applyFill="1" applyBorder="1" applyAlignment="1" applyProtection="1">
      <alignment vertical="center"/>
    </xf>
    <xf numFmtId="38" fontId="8" fillId="0" borderId="91" xfId="4" applyFont="1" applyFill="1" applyBorder="1" applyAlignment="1" applyProtection="1">
      <alignment vertical="center"/>
    </xf>
    <xf numFmtId="38" fontId="8" fillId="0" borderId="9" xfId="4" applyFont="1" applyFill="1" applyBorder="1" applyAlignment="1" applyProtection="1">
      <alignment vertical="center"/>
    </xf>
    <xf numFmtId="38" fontId="8" fillId="0" borderId="10" xfId="4" applyFont="1" applyFill="1" applyBorder="1" applyAlignment="1" applyProtection="1">
      <alignment vertical="center"/>
    </xf>
    <xf numFmtId="176" fontId="8" fillId="0" borderId="47" xfId="4" applyNumberFormat="1" applyFont="1" applyFill="1" applyBorder="1" applyAlignment="1" applyProtection="1">
      <alignment horizontal="left" vertical="center"/>
    </xf>
    <xf numFmtId="176" fontId="8" fillId="0" borderId="46" xfId="4" applyNumberFormat="1" applyFont="1" applyFill="1" applyBorder="1" applyAlignment="1" applyProtection="1">
      <alignment horizontal="left" vertical="center"/>
    </xf>
    <xf numFmtId="38" fontId="8" fillId="0" borderId="36" xfId="4" applyFont="1" applyFill="1" applyBorder="1" applyAlignment="1" applyProtection="1">
      <alignment horizontal="right" vertical="center"/>
    </xf>
    <xf numFmtId="38" fontId="8" fillId="0" borderId="35" xfId="4" applyFont="1" applyFill="1" applyBorder="1" applyAlignment="1" applyProtection="1">
      <alignment horizontal="right" vertical="center"/>
    </xf>
    <xf numFmtId="38" fontId="8" fillId="0" borderId="28" xfId="4" applyFont="1" applyFill="1" applyBorder="1" applyAlignment="1" applyProtection="1">
      <alignment horizontal="right" vertical="center"/>
    </xf>
    <xf numFmtId="38" fontId="8" fillId="0" borderId="69" xfId="4" applyFont="1" applyFill="1" applyBorder="1" applyAlignment="1" applyProtection="1">
      <alignment horizontal="right" vertical="center"/>
    </xf>
    <xf numFmtId="0" fontId="27" fillId="0" borderId="0" xfId="0" applyFont="1" applyAlignment="1">
      <alignment horizontal="left" vertical="center" readingOrder="1"/>
    </xf>
    <xf numFmtId="38" fontId="7" fillId="0" borderId="0" xfId="4" applyFont="1" applyFill="1" applyBorder="1" applyAlignment="1" applyProtection="1">
      <alignment vertical="center"/>
      <protection locked="0"/>
    </xf>
    <xf numFmtId="0" fontId="55" fillId="0" borderId="0" xfId="1" applyFont="1" applyAlignment="1">
      <alignment vertical="center"/>
    </xf>
    <xf numFmtId="176" fontId="27" fillId="0" borderId="0" xfId="1" applyNumberFormat="1" applyFont="1" applyAlignment="1">
      <alignment vertical="center"/>
    </xf>
    <xf numFmtId="0" fontId="7" fillId="0" borderId="59" xfId="1" applyFont="1" applyFill="1" applyBorder="1" applyAlignment="1">
      <alignment vertical="center"/>
    </xf>
    <xf numFmtId="0" fontId="7" fillId="0" borderId="4" xfId="1" applyFont="1" applyBorder="1" applyAlignment="1">
      <alignment vertical="center" wrapText="1"/>
    </xf>
    <xf numFmtId="0" fontId="7" fillId="0" borderId="49" xfId="1" applyFont="1" applyBorder="1" applyAlignment="1">
      <alignment vertical="center" wrapText="1"/>
    </xf>
    <xf numFmtId="0" fontId="7" fillId="0" borderId="0" xfId="1" applyFont="1" applyAlignment="1">
      <alignment vertical="center" wrapText="1"/>
    </xf>
    <xf numFmtId="0" fontId="7" fillId="0" borderId="33" xfId="1" applyFont="1" applyBorder="1" applyAlignment="1">
      <alignment vertical="center" wrapText="1"/>
    </xf>
    <xf numFmtId="0" fontId="7" fillId="0" borderId="47" xfId="1" applyFont="1" applyBorder="1" applyAlignment="1">
      <alignment vertical="center" wrapText="1"/>
    </xf>
    <xf numFmtId="0" fontId="46" fillId="0" borderId="47" xfId="1" applyFont="1" applyBorder="1" applyAlignment="1"/>
    <xf numFmtId="176" fontId="8" fillId="0" borderId="102" xfId="1" applyNumberFormat="1" applyFont="1" applyFill="1" applyBorder="1" applyAlignment="1" applyProtection="1">
      <alignment vertical="center"/>
    </xf>
    <xf numFmtId="176" fontId="8" fillId="0" borderId="62" xfId="1" applyNumberFormat="1" applyFont="1" applyFill="1" applyBorder="1" applyAlignment="1" applyProtection="1">
      <alignment vertical="center"/>
    </xf>
    <xf numFmtId="176" fontId="8" fillId="0" borderId="42" xfId="1" applyNumberFormat="1" applyFont="1" applyFill="1" applyBorder="1" applyAlignment="1" applyProtection="1">
      <alignment vertical="center"/>
    </xf>
    <xf numFmtId="176" fontId="8" fillId="0" borderId="45" xfId="4" applyNumberFormat="1" applyFont="1" applyFill="1" applyBorder="1" applyAlignment="1" applyProtection="1">
      <alignment horizontal="left" vertical="center"/>
    </xf>
    <xf numFmtId="176" fontId="8" fillId="0" borderId="18" xfId="4" applyNumberFormat="1" applyFont="1" applyFill="1" applyBorder="1" applyAlignment="1" applyProtection="1">
      <alignment horizontal="right" vertical="center"/>
    </xf>
    <xf numFmtId="176" fontId="8" fillId="0" borderId="43" xfId="4" applyNumberFormat="1" applyFont="1" applyFill="1" applyBorder="1" applyAlignment="1" applyProtection="1">
      <alignment horizontal="right" vertical="center"/>
    </xf>
    <xf numFmtId="176" fontId="8" fillId="0" borderId="16" xfId="4" applyNumberFormat="1" applyFont="1" applyFill="1" applyBorder="1" applyAlignment="1" applyProtection="1">
      <alignment horizontal="right" vertical="center"/>
    </xf>
    <xf numFmtId="176" fontId="8" fillId="0" borderId="16" xfId="1" applyNumberFormat="1" applyFont="1" applyFill="1" applyBorder="1" applyAlignment="1" applyProtection="1">
      <alignment vertical="center"/>
    </xf>
    <xf numFmtId="176" fontId="8" fillId="0" borderId="16" xfId="1" applyNumberFormat="1" applyFont="1" applyFill="1" applyBorder="1" applyAlignment="1">
      <alignment vertical="center"/>
    </xf>
    <xf numFmtId="176" fontId="8" fillId="0" borderId="0" xfId="4" applyNumberFormat="1" applyFont="1" applyFill="1" applyBorder="1" applyAlignment="1" applyProtection="1">
      <alignment horizontal="left" vertical="center"/>
    </xf>
    <xf numFmtId="176" fontId="8" fillId="0" borderId="55" xfId="4" applyNumberFormat="1" applyFont="1" applyFill="1" applyBorder="1" applyAlignment="1" applyProtection="1">
      <alignment horizontal="right" vertical="center"/>
    </xf>
    <xf numFmtId="176" fontId="8" fillId="0" borderId="55" xfId="1" applyNumberFormat="1" applyFont="1" applyFill="1" applyBorder="1" applyAlignment="1" applyProtection="1">
      <alignment vertical="center"/>
    </xf>
    <xf numFmtId="176" fontId="8" fillId="0" borderId="55" xfId="1" applyNumberFormat="1" applyFont="1" applyFill="1" applyBorder="1" applyAlignment="1">
      <alignment vertical="center"/>
    </xf>
    <xf numFmtId="176" fontId="8" fillId="0" borderId="59" xfId="1" applyNumberFormat="1" applyFont="1" applyFill="1" applyBorder="1" applyAlignment="1" applyProtection="1">
      <alignment vertical="center"/>
    </xf>
    <xf numFmtId="176" fontId="8" fillId="0" borderId="7" xfId="4" applyNumberFormat="1" applyFont="1" applyFill="1" applyBorder="1" applyAlignment="1" applyProtection="1">
      <alignment horizontal="left" vertical="center"/>
    </xf>
    <xf numFmtId="3" fontId="8" fillId="0" borderId="35" xfId="4" applyNumberFormat="1" applyFont="1" applyFill="1" applyBorder="1" applyAlignment="1" applyProtection="1">
      <alignment horizontal="right" vertical="center"/>
    </xf>
    <xf numFmtId="176" fontId="8" fillId="0" borderId="40" xfId="4" applyNumberFormat="1" applyFont="1" applyFill="1" applyBorder="1" applyAlignment="1" applyProtection="1">
      <alignment horizontal="left" vertical="center"/>
    </xf>
    <xf numFmtId="176" fontId="8" fillId="0" borderId="42" xfId="4" applyNumberFormat="1" applyFont="1" applyFill="1" applyBorder="1" applyAlignment="1" applyProtection="1">
      <alignment horizontal="left" vertical="center"/>
    </xf>
    <xf numFmtId="3" fontId="8" fillId="0" borderId="39" xfId="4" applyNumberFormat="1" applyFont="1" applyFill="1" applyBorder="1" applyAlignment="1" applyProtection="1">
      <alignment horizontal="right" vertical="center"/>
    </xf>
    <xf numFmtId="176" fontId="8" fillId="0" borderId="38" xfId="4" applyNumberFormat="1" applyFont="1" applyFill="1" applyBorder="1" applyAlignment="1" applyProtection="1">
      <alignment horizontal="right" vertical="center"/>
    </xf>
    <xf numFmtId="3" fontId="8" fillId="0" borderId="15" xfId="4" applyNumberFormat="1" applyFont="1" applyFill="1" applyBorder="1" applyAlignment="1" applyProtection="1">
      <alignment horizontal="right" vertical="center"/>
    </xf>
    <xf numFmtId="176" fontId="8" fillId="0" borderId="15" xfId="4" applyNumberFormat="1" applyFont="1" applyFill="1" applyBorder="1" applyAlignment="1" applyProtection="1">
      <alignment horizontal="right" vertical="center"/>
    </xf>
    <xf numFmtId="176" fontId="8" fillId="0" borderId="49" xfId="1" applyNumberFormat="1" applyFont="1" applyFill="1" applyBorder="1" applyAlignment="1" applyProtection="1">
      <alignment vertical="center"/>
    </xf>
    <xf numFmtId="176" fontId="8" fillId="0" borderId="44" xfId="4" applyNumberFormat="1" applyFont="1" applyFill="1" applyBorder="1" applyAlignment="1" applyProtection="1">
      <alignment horizontal="left" vertical="center"/>
    </xf>
    <xf numFmtId="3" fontId="8" fillId="0" borderId="18" xfId="4" applyNumberFormat="1" applyFont="1" applyFill="1" applyBorder="1" applyAlignment="1" applyProtection="1">
      <alignment horizontal="right" vertical="center"/>
    </xf>
    <xf numFmtId="3" fontId="8" fillId="0" borderId="16" xfId="4" applyNumberFormat="1" applyFont="1" applyFill="1" applyBorder="1" applyAlignment="1" applyProtection="1">
      <alignment horizontal="right" vertical="center"/>
    </xf>
    <xf numFmtId="176" fontId="8" fillId="0" borderId="54" xfId="1" applyNumberFormat="1" applyFont="1" applyFill="1" applyBorder="1" applyAlignment="1" applyProtection="1">
      <alignment vertical="center"/>
    </xf>
    <xf numFmtId="176" fontId="8" fillId="0" borderId="56" xfId="1" applyNumberFormat="1" applyFont="1" applyFill="1" applyBorder="1" applyAlignment="1" applyProtection="1">
      <alignment vertical="center"/>
    </xf>
    <xf numFmtId="176" fontId="8" fillId="0" borderId="36" xfId="4" applyNumberFormat="1" applyFont="1" applyFill="1" applyBorder="1" applyAlignment="1" applyProtection="1">
      <alignment horizontal="right" vertical="center"/>
    </xf>
    <xf numFmtId="176" fontId="8" fillId="0" borderId="35" xfId="4" applyNumberFormat="1" applyFont="1" applyFill="1" applyBorder="1" applyAlignment="1" applyProtection="1">
      <alignment horizontal="right" vertical="center"/>
    </xf>
    <xf numFmtId="176" fontId="8" fillId="0" borderId="28" xfId="4" applyNumberFormat="1" applyFont="1" applyFill="1" applyBorder="1" applyAlignment="1" applyProtection="1">
      <alignment horizontal="right" vertical="center"/>
    </xf>
    <xf numFmtId="176" fontId="8" fillId="0" borderId="47" xfId="1" applyNumberFormat="1" applyFont="1" applyFill="1" applyBorder="1" applyAlignment="1" applyProtection="1">
      <alignment vertical="center"/>
    </xf>
    <xf numFmtId="176" fontId="8" fillId="0" borderId="13" xfId="1" applyNumberFormat="1" applyFont="1" applyFill="1" applyBorder="1" applyAlignment="1" applyProtection="1">
      <alignment horizontal="right" vertical="center"/>
    </xf>
    <xf numFmtId="176" fontId="8" fillId="0" borderId="32" xfId="1" applyNumberFormat="1" applyFont="1" applyFill="1" applyBorder="1" applyAlignment="1" applyProtection="1">
      <alignment horizontal="right" vertical="center"/>
    </xf>
    <xf numFmtId="176" fontId="8" fillId="0" borderId="63" xfId="1" applyNumberFormat="1" applyFont="1" applyFill="1" applyBorder="1" applyAlignment="1" applyProtection="1">
      <alignment horizontal="right" vertical="center"/>
    </xf>
    <xf numFmtId="0" fontId="56" fillId="0" borderId="0" xfId="1" applyFont="1" applyAlignment="1">
      <alignment vertical="center"/>
    </xf>
    <xf numFmtId="0" fontId="7" fillId="0" borderId="4" xfId="1" applyFont="1" applyBorder="1" applyAlignment="1">
      <alignment vertical="center"/>
    </xf>
    <xf numFmtId="0" fontId="7" fillId="0" borderId="49" xfId="1" applyFont="1" applyBorder="1" applyAlignment="1">
      <alignment vertical="center"/>
    </xf>
    <xf numFmtId="0" fontId="7" fillId="0" borderId="33" xfId="1" applyFont="1" applyBorder="1" applyAlignment="1">
      <alignment vertical="center"/>
    </xf>
    <xf numFmtId="0" fontId="7" fillId="0" borderId="47" xfId="1" applyFont="1" applyBorder="1" applyAlignment="1">
      <alignment vertical="center"/>
    </xf>
    <xf numFmtId="0" fontId="49" fillId="0" borderId="47" xfId="1" applyFont="1" applyBorder="1" applyAlignment="1">
      <alignment horizontal="right"/>
    </xf>
    <xf numFmtId="0" fontId="48" fillId="0" borderId="0" xfId="1" applyFont="1" applyAlignment="1">
      <alignment horizontal="center" vertical="center"/>
    </xf>
    <xf numFmtId="0" fontId="42" fillId="0" borderId="34" xfId="1" applyFont="1" applyFill="1" applyBorder="1" applyAlignment="1">
      <alignment horizontal="center" vertical="center" wrapText="1"/>
    </xf>
    <xf numFmtId="176" fontId="8" fillId="0" borderId="34" xfId="1" applyNumberFormat="1" applyFont="1" applyFill="1" applyBorder="1" applyAlignment="1" applyProtection="1">
      <alignment horizontal="right" vertical="center"/>
    </xf>
    <xf numFmtId="176" fontId="8" fillId="0" borderId="37" xfId="1" applyNumberFormat="1" applyFont="1" applyFill="1" applyBorder="1" applyAlignment="1" applyProtection="1">
      <alignment horizontal="right" vertical="center"/>
    </xf>
    <xf numFmtId="176" fontId="8" fillId="0" borderId="19" xfId="1" applyNumberFormat="1" applyFont="1" applyFill="1" applyBorder="1" applyAlignment="1" applyProtection="1">
      <alignment horizontal="right" vertical="center"/>
    </xf>
    <xf numFmtId="176" fontId="8" fillId="0" borderId="50" xfId="1" applyNumberFormat="1" applyFont="1" applyFill="1" applyBorder="1" applyAlignment="1" applyProtection="1">
      <alignment horizontal="right" vertical="center"/>
    </xf>
    <xf numFmtId="176" fontId="8" fillId="0" borderId="19" xfId="1" quotePrefix="1" applyNumberFormat="1" applyFont="1" applyFill="1" applyBorder="1" applyAlignment="1" applyProtection="1">
      <alignment horizontal="right" vertical="center"/>
    </xf>
    <xf numFmtId="38" fontId="8" fillId="0" borderId="31" xfId="4" applyFont="1" applyFill="1" applyBorder="1" applyAlignment="1" applyProtection="1">
      <alignment horizontal="right" vertical="center"/>
    </xf>
    <xf numFmtId="38" fontId="8" fillId="0" borderId="34" xfId="4" applyFont="1" applyFill="1" applyBorder="1" applyAlignment="1" applyProtection="1">
      <alignment horizontal="right" vertical="center"/>
      <protection locked="0"/>
    </xf>
    <xf numFmtId="38" fontId="8" fillId="0" borderId="95" xfId="4" applyFont="1" applyFill="1" applyBorder="1" applyAlignment="1" applyProtection="1">
      <alignment horizontal="right" vertical="center"/>
    </xf>
    <xf numFmtId="38" fontId="8" fillId="3" borderId="84" xfId="4" applyFont="1" applyFill="1" applyBorder="1" applyAlignment="1" applyProtection="1">
      <alignment vertical="center"/>
    </xf>
    <xf numFmtId="38" fontId="8" fillId="0" borderId="19" xfId="4" applyFont="1" applyFill="1" applyBorder="1" applyAlignment="1" applyProtection="1">
      <alignment vertical="center"/>
    </xf>
    <xf numFmtId="38" fontId="8" fillId="0" borderId="12" xfId="4" applyFont="1" applyFill="1" applyBorder="1" applyAlignment="1" applyProtection="1">
      <alignment vertical="center"/>
    </xf>
    <xf numFmtId="38" fontId="8" fillId="0" borderId="34" xfId="4" applyFont="1" applyFill="1" applyBorder="1" applyAlignment="1" applyProtection="1">
      <alignment horizontal="right" vertical="center"/>
    </xf>
    <xf numFmtId="0" fontId="26" fillId="0" borderId="0" xfId="1" applyFont="1" applyAlignment="1">
      <alignment horizontal="center" vertical="center" shrinkToFit="1"/>
    </xf>
    <xf numFmtId="0" fontId="42" fillId="0" borderId="30" xfId="1" applyFont="1" applyBorder="1" applyAlignment="1">
      <alignment horizontal="left" vertical="center" wrapText="1"/>
    </xf>
    <xf numFmtId="0" fontId="42" fillId="0" borderId="100" xfId="1" applyFont="1" applyBorder="1" applyAlignment="1">
      <alignment horizontal="left" vertical="center" wrapText="1"/>
    </xf>
    <xf numFmtId="0" fontId="37" fillId="0" borderId="0" xfId="1" applyFont="1" applyBorder="1" applyAlignment="1">
      <alignment horizontal="center" vertical="center"/>
    </xf>
    <xf numFmtId="0" fontId="42" fillId="0" borderId="26" xfId="1" applyFont="1" applyBorder="1" applyAlignment="1">
      <alignment horizontal="center" vertical="center" textRotation="255" wrapText="1"/>
    </xf>
    <xf numFmtId="0" fontId="42" fillId="0" borderId="20" xfId="1" applyFont="1" applyBorder="1" applyAlignment="1">
      <alignment horizontal="center" vertical="center" textRotation="255" wrapText="1"/>
    </xf>
    <xf numFmtId="0" fontId="42" fillId="0" borderId="13" xfId="1" applyFont="1" applyBorder="1" applyAlignment="1">
      <alignment horizontal="center" vertical="center" textRotation="255" wrapText="1"/>
    </xf>
    <xf numFmtId="0" fontId="41" fillId="0" borderId="7" xfId="1" applyFont="1" applyFill="1" applyBorder="1" applyAlignment="1">
      <alignment horizontal="center" vertical="center" wrapText="1"/>
    </xf>
    <xf numFmtId="0" fontId="41" fillId="0" borderId="5" xfId="1" applyFont="1" applyFill="1" applyBorder="1" applyAlignment="1">
      <alignment horizontal="center" vertical="center" wrapText="1"/>
    </xf>
    <xf numFmtId="0" fontId="42" fillId="0" borderId="122" xfId="1" applyFont="1" applyBorder="1" applyAlignment="1">
      <alignment horizontal="center" vertical="center" textRotation="255"/>
    </xf>
    <xf numFmtId="0" fontId="11" fillId="0" borderId="55" xfId="1" applyFont="1" applyBorder="1" applyAlignment="1">
      <alignment horizontal="center" vertical="center" textRotation="255"/>
    </xf>
    <xf numFmtId="0" fontId="11" fillId="0" borderId="15" xfId="1" applyFont="1" applyBorder="1" applyAlignment="1">
      <alignment horizontal="center" vertical="center" textRotation="255"/>
    </xf>
    <xf numFmtId="0" fontId="11" fillId="0" borderId="157" xfId="1" applyFont="1" applyBorder="1" applyAlignment="1">
      <alignment horizontal="left" vertical="center"/>
    </xf>
    <xf numFmtId="0" fontId="11" fillId="0" borderId="6" xfId="1" applyFont="1" applyBorder="1" applyAlignment="1">
      <alignment horizontal="left" vertical="center"/>
    </xf>
    <xf numFmtId="0" fontId="11" fillId="0" borderId="5" xfId="1" applyFont="1" applyBorder="1" applyAlignment="1">
      <alignment horizontal="left" vertical="center"/>
    </xf>
    <xf numFmtId="0" fontId="42" fillId="0" borderId="128" xfId="1" applyFont="1" applyBorder="1" applyAlignment="1">
      <alignment horizontal="center" vertical="center" textRotation="255"/>
    </xf>
    <xf numFmtId="0" fontId="1" fillId="0" borderId="124" xfId="1" applyFont="1" applyBorder="1" applyAlignment="1">
      <alignment horizontal="center" vertical="center" textRotation="255"/>
    </xf>
    <xf numFmtId="0" fontId="1" fillId="0" borderId="126" xfId="1" applyFont="1" applyBorder="1" applyAlignment="1">
      <alignment horizontal="center" vertical="center" textRotation="255"/>
    </xf>
    <xf numFmtId="0" fontId="42" fillId="0" borderId="129" xfId="1" applyFont="1" applyBorder="1" applyAlignment="1">
      <alignment horizontal="center" vertical="center" textRotation="255"/>
    </xf>
    <xf numFmtId="0" fontId="1" fillId="0" borderId="55" xfId="1" applyFont="1" applyBorder="1" applyAlignment="1">
      <alignment horizontal="center" vertical="center" textRotation="255"/>
    </xf>
    <xf numFmtId="0" fontId="42" fillId="0" borderId="109" xfId="1" applyFont="1" applyBorder="1" applyAlignment="1">
      <alignment horizontal="center" vertical="center"/>
    </xf>
    <xf numFmtId="0" fontId="42" fillId="0" borderId="62" xfId="1" applyFont="1" applyBorder="1" applyAlignment="1">
      <alignment horizontal="center" vertical="center"/>
    </xf>
    <xf numFmtId="0" fontId="11" fillId="0" borderId="85" xfId="1" applyFont="1" applyBorder="1" applyAlignment="1">
      <alignment horizontal="center" vertical="center"/>
    </xf>
    <xf numFmtId="0" fontId="11" fillId="0" borderId="121" xfId="1" applyFont="1" applyBorder="1" applyAlignment="1">
      <alignment horizontal="center" vertical="center" textRotation="255"/>
    </xf>
    <xf numFmtId="0" fontId="11" fillId="0" borderId="124" xfId="1" applyFont="1" applyBorder="1" applyAlignment="1">
      <alignment horizontal="center" vertical="center" textRotation="255"/>
    </xf>
    <xf numFmtId="0" fontId="11" fillId="0" borderId="126" xfId="1" applyFont="1" applyBorder="1" applyAlignment="1">
      <alignment horizontal="center" vertical="center" textRotation="255"/>
    </xf>
    <xf numFmtId="38" fontId="42" fillId="0" borderId="115" xfId="4" applyFont="1" applyBorder="1" applyAlignment="1">
      <alignment horizontal="center" vertical="center"/>
    </xf>
    <xf numFmtId="38" fontId="42" fillId="0" borderId="117" xfId="4" applyFont="1" applyBorder="1" applyAlignment="1">
      <alignment horizontal="center" vertical="center"/>
    </xf>
    <xf numFmtId="0" fontId="11" fillId="0" borderId="120" xfId="1" applyFont="1" applyBorder="1" applyAlignment="1">
      <alignment horizontal="center" vertical="center"/>
    </xf>
    <xf numFmtId="38" fontId="42" fillId="0" borderId="52" xfId="4" applyFont="1" applyBorder="1" applyAlignment="1">
      <alignment horizontal="center" vertical="center" wrapText="1"/>
    </xf>
    <xf numFmtId="0" fontId="26" fillId="0" borderId="87" xfId="6" applyFont="1" applyBorder="1" applyAlignment="1">
      <alignment horizontal="center" vertical="center" wrapText="1"/>
    </xf>
    <xf numFmtId="38" fontId="42" fillId="0" borderId="50" xfId="4" applyFont="1" applyBorder="1" applyAlignment="1">
      <alignment horizontal="center" vertical="center" wrapText="1"/>
    </xf>
    <xf numFmtId="0" fontId="26" fillId="0" borderId="86" xfId="6" applyFont="1" applyBorder="1" applyAlignment="1">
      <alignment horizontal="center" vertical="center" wrapText="1"/>
    </xf>
    <xf numFmtId="38" fontId="42" fillId="0" borderId="51" xfId="4" applyFont="1" applyBorder="1" applyAlignment="1">
      <alignment horizontal="center" vertical="center" wrapText="1"/>
    </xf>
    <xf numFmtId="0" fontId="26" fillId="0" borderId="119" xfId="6" applyFont="1" applyBorder="1" applyAlignment="1">
      <alignment horizontal="center" vertical="center" wrapText="1"/>
    </xf>
    <xf numFmtId="0" fontId="8" fillId="0" borderId="128" xfId="1" applyFont="1" applyBorder="1" applyAlignment="1">
      <alignment horizontal="center" vertical="center" textRotation="255"/>
    </xf>
    <xf numFmtId="0" fontId="1" fillId="0" borderId="124" xfId="1" applyBorder="1" applyAlignment="1">
      <alignment horizontal="center" vertical="center" textRotation="255"/>
    </xf>
    <xf numFmtId="0" fontId="1" fillId="0" borderId="126" xfId="1" applyBorder="1" applyAlignment="1">
      <alignment horizontal="center" vertical="center" textRotation="255"/>
    </xf>
    <xf numFmtId="0" fontId="8" fillId="0" borderId="109" xfId="1" applyFont="1" applyBorder="1" applyAlignment="1">
      <alignment horizontal="center" vertical="center"/>
    </xf>
    <xf numFmtId="38" fontId="8" fillId="0" borderId="144" xfId="4" applyFont="1" applyBorder="1" applyAlignment="1">
      <alignment horizontal="center" vertical="center"/>
    </xf>
    <xf numFmtId="0" fontId="11" fillId="0" borderId="147" xfId="1" applyFont="1" applyBorder="1" applyAlignment="1">
      <alignment horizontal="center" vertical="center"/>
    </xf>
    <xf numFmtId="0" fontId="7" fillId="0" borderId="121" xfId="1" applyFont="1" applyBorder="1" applyAlignment="1">
      <alignment horizontal="center" vertical="center" textRotation="255"/>
    </xf>
    <xf numFmtId="0" fontId="7" fillId="0" borderId="124" xfId="1" applyFont="1" applyBorder="1" applyAlignment="1">
      <alignment horizontal="center" vertical="center" textRotation="255"/>
    </xf>
    <xf numFmtId="0" fontId="7" fillId="0" borderId="126" xfId="1" applyFont="1" applyBorder="1" applyAlignment="1">
      <alignment horizontal="center" vertical="center" textRotation="255"/>
    </xf>
    <xf numFmtId="0" fontId="8" fillId="0" borderId="122" xfId="1" applyFont="1" applyBorder="1" applyAlignment="1">
      <alignment horizontal="center" vertical="center" textRotation="255"/>
    </xf>
    <xf numFmtId="0" fontId="7" fillId="0" borderId="55" xfId="1" applyFont="1" applyBorder="1" applyAlignment="1">
      <alignment horizontal="center" vertical="center" textRotation="255"/>
    </xf>
    <xf numFmtId="0" fontId="7" fillId="0" borderId="15" xfId="1" applyFont="1" applyBorder="1" applyAlignment="1">
      <alignment horizontal="center" vertical="center" textRotation="255"/>
    </xf>
    <xf numFmtId="0" fontId="20" fillId="0" borderId="81" xfId="1" applyFont="1" applyBorder="1" applyAlignment="1">
      <alignment horizontal="center" vertical="center" textRotation="255" wrapText="1"/>
    </xf>
    <xf numFmtId="0" fontId="20" fillId="0" borderId="60" xfId="1" applyFont="1" applyBorder="1" applyAlignment="1">
      <alignment horizontal="center" vertical="center" textRotation="255" wrapText="1"/>
    </xf>
    <xf numFmtId="0" fontId="20" fillId="0" borderId="81" xfId="1" applyFont="1" applyBorder="1" applyAlignment="1">
      <alignment horizontal="center" vertical="center" textRotation="255"/>
    </xf>
    <xf numFmtId="0" fontId="20" fillId="0" borderId="62" xfId="1" applyFont="1" applyBorder="1" applyAlignment="1">
      <alignment horizontal="center" vertical="center" textRotation="255"/>
    </xf>
    <xf numFmtId="0" fontId="20" fillId="0" borderId="60" xfId="1" applyFont="1" applyBorder="1" applyAlignment="1">
      <alignment horizontal="center" vertical="center" textRotation="255"/>
    </xf>
    <xf numFmtId="0" fontId="5" fillId="0" borderId="0" xfId="1" applyFont="1" applyFill="1" applyBorder="1" applyAlignment="1">
      <alignment vertical="center" wrapText="1"/>
    </xf>
    <xf numFmtId="0" fontId="24" fillId="0" borderId="73" xfId="1" applyFont="1" applyBorder="1" applyAlignment="1">
      <alignment vertical="center" wrapText="1"/>
    </xf>
    <xf numFmtId="0" fontId="20" fillId="0" borderId="7" xfId="1" applyFont="1" applyFill="1" applyBorder="1" applyAlignment="1">
      <alignment horizontal="center" vertical="center"/>
    </xf>
    <xf numFmtId="0" fontId="20" fillId="0" borderId="6" xfId="1" applyFont="1" applyFill="1" applyBorder="1" applyAlignment="1">
      <alignment horizontal="center" vertical="center"/>
    </xf>
    <xf numFmtId="0" fontId="24" fillId="0" borderId="45" xfId="1" applyFont="1" applyBorder="1" applyAlignment="1">
      <alignment vertical="center" wrapText="1"/>
    </xf>
    <xf numFmtId="0" fontId="24" fillId="0" borderId="45" xfId="1" applyFont="1" applyBorder="1" applyAlignment="1">
      <alignment vertical="center"/>
    </xf>
    <xf numFmtId="0" fontId="24" fillId="0" borderId="67" xfId="1" applyFont="1" applyBorder="1" applyAlignment="1">
      <alignment horizontal="left" vertical="center" wrapText="1"/>
    </xf>
    <xf numFmtId="0" fontId="24" fillId="0" borderId="79" xfId="1" applyFont="1" applyBorder="1" applyAlignment="1">
      <alignment horizontal="left" vertical="center" wrapText="1"/>
    </xf>
    <xf numFmtId="0" fontId="24" fillId="0" borderId="65" xfId="1" applyFont="1" applyBorder="1" applyAlignment="1">
      <alignment horizontal="left" vertical="center" wrapText="1"/>
    </xf>
    <xf numFmtId="0" fontId="24" fillId="0" borderId="80" xfId="1" applyFont="1" applyBorder="1" applyAlignment="1">
      <alignment horizontal="left" vertical="center" wrapText="1"/>
    </xf>
    <xf numFmtId="0" fontId="20" fillId="0" borderId="59" xfId="1" applyFont="1" applyBorder="1" applyAlignment="1">
      <alignment horizontal="center" vertical="center" textRotation="255" wrapText="1"/>
    </xf>
    <xf numFmtId="0" fontId="20" fillId="0" borderId="49" xfId="1" applyFont="1" applyBorder="1" applyAlignment="1">
      <alignment horizontal="center" vertical="center" textRotation="255" wrapText="1"/>
    </xf>
    <xf numFmtId="0" fontId="20" fillId="0" borderId="33" xfId="1" applyFont="1" applyBorder="1" applyAlignment="1">
      <alignment horizontal="center" vertical="center" textRotation="255" wrapText="1"/>
    </xf>
    <xf numFmtId="0" fontId="24" fillId="0" borderId="67" xfId="1" applyFont="1" applyBorder="1" applyAlignment="1">
      <alignment vertical="center" wrapText="1"/>
    </xf>
    <xf numFmtId="0" fontId="24" fillId="0" borderId="79" xfId="1" applyFont="1" applyBorder="1" applyAlignment="1">
      <alignment vertical="center" wrapText="1"/>
    </xf>
    <xf numFmtId="0" fontId="24" fillId="0" borderId="44" xfId="1" applyFont="1" applyBorder="1" applyAlignment="1">
      <alignment vertical="center" wrapText="1"/>
    </xf>
    <xf numFmtId="0" fontId="24" fillId="0" borderId="48" xfId="1" applyFont="1" applyBorder="1" applyAlignment="1">
      <alignment vertical="center" wrapText="1"/>
    </xf>
    <xf numFmtId="0" fontId="24" fillId="0" borderId="44" xfId="1" applyFont="1" applyBorder="1" applyAlignment="1">
      <alignment vertical="center"/>
    </xf>
    <xf numFmtId="0" fontId="24" fillId="0" borderId="48" xfId="1" applyFont="1" applyBorder="1" applyAlignment="1">
      <alignment vertical="center"/>
    </xf>
    <xf numFmtId="0" fontId="24" fillId="0" borderId="7" xfId="1" applyFont="1" applyBorder="1" applyAlignment="1">
      <alignment horizontal="left" vertical="center"/>
    </xf>
    <xf numFmtId="0" fontId="24" fillId="0" borderId="5" xfId="1" applyFont="1" applyBorder="1" applyAlignment="1">
      <alignment horizontal="left" vertical="center"/>
    </xf>
    <xf numFmtId="0" fontId="24" fillId="0" borderId="68" xfId="1" applyFont="1" applyBorder="1" applyAlignment="1">
      <alignment horizontal="left" vertical="center" wrapText="1"/>
    </xf>
    <xf numFmtId="0" fontId="24" fillId="0" borderId="65" xfId="1" applyFont="1" applyBorder="1" applyAlignment="1">
      <alignment horizontal="center" vertical="center"/>
    </xf>
    <xf numFmtId="0" fontId="24" fillId="0" borderId="66" xfId="1" applyFont="1" applyBorder="1" applyAlignment="1">
      <alignment horizontal="center" vertical="center"/>
    </xf>
    <xf numFmtId="0" fontId="13" fillId="0" borderId="158" xfId="1" applyFont="1" applyBorder="1" applyAlignment="1">
      <alignment horizontal="center" vertical="center" textRotation="255"/>
    </xf>
    <xf numFmtId="0" fontId="4" fillId="0" borderId="92" xfId="1" applyFont="1" applyBorder="1" applyAlignment="1">
      <alignment horizontal="center" vertical="center" textRotation="255"/>
    </xf>
    <xf numFmtId="0" fontId="4" fillId="0" borderId="46" xfId="1" applyFont="1" applyBorder="1" applyAlignment="1">
      <alignment horizontal="center" vertical="center" textRotation="255"/>
    </xf>
    <xf numFmtId="0" fontId="24" fillId="0" borderId="7" xfId="1" applyFont="1" applyBorder="1" applyAlignment="1">
      <alignment horizontal="center" vertical="center"/>
    </xf>
    <xf numFmtId="0" fontId="24" fillId="0" borderId="6" xfId="1" applyFont="1" applyBorder="1" applyAlignment="1">
      <alignment horizontal="center" vertical="center"/>
    </xf>
    <xf numFmtId="0" fontId="24" fillId="0" borderId="5" xfId="1" applyFont="1" applyBorder="1" applyAlignment="1">
      <alignment horizontal="center" vertical="center"/>
    </xf>
    <xf numFmtId="0" fontId="22" fillId="0" borderId="0" xfId="1" applyFont="1" applyAlignment="1">
      <alignment horizontal="center" vertical="center"/>
    </xf>
    <xf numFmtId="0" fontId="24" fillId="0" borderId="80" xfId="1" applyFont="1" applyBorder="1" applyAlignment="1">
      <alignment horizontal="center" vertical="center"/>
    </xf>
    <xf numFmtId="0" fontId="24" fillId="0" borderId="6" xfId="1" applyFont="1" applyBorder="1" applyAlignment="1">
      <alignment horizontal="left" vertical="center"/>
    </xf>
    <xf numFmtId="0" fontId="24" fillId="0" borderId="40" xfId="1" applyFont="1" applyBorder="1" applyAlignment="1">
      <alignment horizontal="left" vertical="center"/>
    </xf>
    <xf numFmtId="0" fontId="24" fillId="0" borderId="41" xfId="1" applyFont="1" applyBorder="1" applyAlignment="1">
      <alignment horizontal="left" vertical="center"/>
    </xf>
    <xf numFmtId="0" fontId="20" fillId="0" borderId="159" xfId="1" applyFont="1" applyBorder="1" applyAlignment="1">
      <alignment horizontal="center" vertical="center" textRotation="255" wrapText="1"/>
    </xf>
    <xf numFmtId="0" fontId="20" fillId="0" borderId="62" xfId="1" applyFont="1" applyBorder="1" applyAlignment="1">
      <alignment horizontal="center" vertical="center" textRotation="255" wrapText="1"/>
    </xf>
    <xf numFmtId="0" fontId="24" fillId="0" borderId="77" xfId="1" applyFont="1" applyBorder="1" applyAlignment="1">
      <alignment horizontal="center" vertical="center"/>
    </xf>
    <xf numFmtId="0" fontId="24" fillId="0" borderId="78" xfId="1" applyFont="1" applyBorder="1" applyAlignment="1">
      <alignment horizontal="center" vertical="center"/>
    </xf>
    <xf numFmtId="0" fontId="0" fillId="0" borderId="81" xfId="9" applyFont="1" applyBorder="1" applyAlignment="1">
      <alignment horizontal="center" vertical="center" wrapText="1"/>
    </xf>
    <xf numFmtId="0" fontId="31" fillId="0" borderId="62" xfId="9" applyBorder="1" applyAlignment="1">
      <alignment horizontal="center" vertical="center" wrapText="1"/>
    </xf>
    <xf numFmtId="0" fontId="31" fillId="0" borderId="60" xfId="9" applyBorder="1" applyAlignment="1">
      <alignment horizontal="center" vertical="center" wrapText="1"/>
    </xf>
    <xf numFmtId="0" fontId="32" fillId="0" borderId="0" xfId="9" applyFont="1" applyAlignment="1">
      <alignment horizontal="center" vertical="center"/>
    </xf>
    <xf numFmtId="0" fontId="0" fillId="0" borderId="1" xfId="9" applyFont="1" applyBorder="1" applyAlignment="1">
      <alignment horizontal="center" vertical="center" wrapText="1"/>
    </xf>
    <xf numFmtId="0" fontId="31" fillId="0" borderId="1" xfId="9" applyBorder="1" applyAlignment="1">
      <alignment horizontal="center" vertical="center" wrapText="1"/>
    </xf>
    <xf numFmtId="0" fontId="45" fillId="0" borderId="1" xfId="0" applyFont="1" applyBorder="1" applyAlignment="1">
      <alignment horizontal="justify" vertical="center" wrapText="1"/>
    </xf>
    <xf numFmtId="0" fontId="45"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50" fillId="0" borderId="0" xfId="0" applyFont="1" applyAlignment="1">
      <alignment horizontal="center" vertical="center"/>
    </xf>
    <xf numFmtId="0" fontId="9" fillId="0" borderId="1" xfId="0" applyFont="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5" xfId="1" applyFont="1" applyBorder="1" applyAlignment="1">
      <alignment horizontal="center" vertical="center"/>
    </xf>
    <xf numFmtId="0" fontId="47" fillId="0" borderId="81" xfId="1" applyFont="1" applyBorder="1" applyAlignment="1">
      <alignment horizontal="center" vertical="center"/>
    </xf>
    <xf numFmtId="0" fontId="47" fillId="0" borderId="85" xfId="1" applyFont="1" applyBorder="1" applyAlignment="1">
      <alignment horizontal="center" vertical="center"/>
    </xf>
    <xf numFmtId="0" fontId="10" fillId="0" borderId="0" xfId="1" applyFont="1" applyAlignment="1">
      <alignment horizontal="center" vertical="center"/>
    </xf>
    <xf numFmtId="0" fontId="47" fillId="0" borderId="7" xfId="1" applyFont="1" applyFill="1" applyBorder="1" applyAlignment="1">
      <alignment horizontal="center" vertical="center"/>
    </xf>
    <xf numFmtId="0" fontId="47" fillId="0" borderId="6" xfId="1" applyFont="1" applyFill="1" applyBorder="1" applyAlignment="1">
      <alignment horizontal="center" vertical="center"/>
    </xf>
    <xf numFmtId="0" fontId="47" fillId="0" borderId="5" xfId="1" applyFont="1" applyFill="1" applyBorder="1" applyAlignment="1">
      <alignment horizontal="center" vertical="center"/>
    </xf>
    <xf numFmtId="0" fontId="8" fillId="0" borderId="81" xfId="1" applyFont="1" applyBorder="1" applyAlignment="1">
      <alignment horizontal="center" vertical="center"/>
    </xf>
    <xf numFmtId="0" fontId="8" fillId="0" borderId="85" xfId="1" applyFont="1" applyBorder="1" applyAlignment="1">
      <alignment horizontal="center" vertical="center"/>
    </xf>
    <xf numFmtId="0" fontId="8" fillId="0" borderId="81" xfId="1" applyFont="1" applyBorder="1" applyAlignment="1">
      <alignment horizontal="center" vertical="center" wrapText="1"/>
    </xf>
    <xf numFmtId="0" fontId="8" fillId="0" borderId="85" xfId="1" applyFont="1" applyBorder="1" applyAlignment="1">
      <alignment horizontal="center" vertical="center" wrapText="1"/>
    </xf>
    <xf numFmtId="0" fontId="8" fillId="0" borderId="7"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horizontal="center" vertical="center" wrapText="1"/>
    </xf>
    <xf numFmtId="0" fontId="8" fillId="0" borderId="88" xfId="1" applyFont="1" applyBorder="1" applyAlignment="1">
      <alignment horizontal="center" vertical="center" wrapText="1"/>
    </xf>
    <xf numFmtId="0" fontId="7" fillId="0" borderId="81" xfId="1" applyFont="1" applyFill="1" applyBorder="1" applyAlignment="1">
      <alignment horizontal="center" vertical="center"/>
    </xf>
    <xf numFmtId="0" fontId="7" fillId="0" borderId="60" xfId="1" applyFont="1" applyFill="1" applyBorder="1" applyAlignment="1">
      <alignment horizontal="center" vertical="center"/>
    </xf>
    <xf numFmtId="0" fontId="7" fillId="0" borderId="81" xfId="1" applyFont="1" applyFill="1" applyBorder="1" applyAlignment="1">
      <alignment horizontal="center" vertical="center" wrapText="1"/>
    </xf>
    <xf numFmtId="0" fontId="7" fillId="0" borderId="60" xfId="1" applyFont="1" applyFill="1" applyBorder="1" applyAlignment="1">
      <alignment horizontal="center" vertical="center" wrapText="1"/>
    </xf>
    <xf numFmtId="0" fontId="48" fillId="0" borderId="0" xfId="1" applyFont="1" applyFill="1" applyAlignment="1">
      <alignment horizontal="center" vertical="center"/>
    </xf>
    <xf numFmtId="0" fontId="7" fillId="0" borderId="7"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5" xfId="1" applyFont="1" applyFill="1" applyBorder="1" applyAlignment="1">
      <alignment horizontal="center" vertical="center" wrapText="1"/>
    </xf>
    <xf numFmtId="38" fontId="8" fillId="0" borderId="26" xfId="4" applyFont="1" applyFill="1" applyBorder="1" applyAlignment="1">
      <alignment horizontal="center" vertical="center" textRotation="255"/>
    </xf>
    <xf numFmtId="38" fontId="8" fillId="0" borderId="20" xfId="4" applyFont="1" applyFill="1" applyBorder="1" applyAlignment="1">
      <alignment horizontal="center" vertical="center" textRotation="255"/>
    </xf>
    <xf numFmtId="38" fontId="8" fillId="0" borderId="13" xfId="4" applyFont="1" applyFill="1" applyBorder="1" applyAlignment="1">
      <alignment horizontal="center" vertical="center" textRotation="255"/>
    </xf>
    <xf numFmtId="38" fontId="8" fillId="0" borderId="56" xfId="4" applyFont="1" applyFill="1" applyBorder="1" applyAlignment="1" applyProtection="1">
      <alignment horizontal="left" vertical="center" wrapText="1"/>
      <protection locked="0"/>
    </xf>
    <xf numFmtId="38" fontId="8" fillId="0" borderId="15" xfId="4" applyFont="1" applyFill="1" applyBorder="1" applyAlignment="1" applyProtection="1">
      <alignment horizontal="left" vertical="center" wrapText="1"/>
      <protection locked="0"/>
    </xf>
    <xf numFmtId="38" fontId="8" fillId="0" borderId="50" xfId="4" applyFont="1" applyFill="1" applyBorder="1" applyAlignment="1" applyProtection="1">
      <alignment horizontal="left" vertical="center" wrapText="1"/>
      <protection locked="0"/>
    </xf>
    <xf numFmtId="38" fontId="8" fillId="0" borderId="37" xfId="4" applyFont="1" applyFill="1" applyBorder="1" applyAlignment="1" applyProtection="1">
      <alignment horizontal="left" vertical="center" wrapText="1"/>
      <protection locked="0"/>
    </xf>
    <xf numFmtId="38" fontId="8" fillId="0" borderId="50" xfId="4" applyFont="1" applyFill="1" applyBorder="1" applyAlignment="1" applyProtection="1">
      <alignment horizontal="center" vertical="center" wrapText="1"/>
      <protection locked="0"/>
    </xf>
    <xf numFmtId="38" fontId="8" fillId="0" borderId="31" xfId="4" applyFont="1" applyFill="1" applyBorder="1" applyAlignment="1" applyProtection="1">
      <alignment horizontal="center" vertical="center" wrapText="1"/>
      <protection locked="0"/>
    </xf>
    <xf numFmtId="38" fontId="8" fillId="0" borderId="81" xfId="4" applyFont="1" applyFill="1" applyBorder="1" applyAlignment="1">
      <alignment horizontal="center" vertical="center" wrapText="1"/>
    </xf>
    <xf numFmtId="38" fontId="8" fillId="0" borderId="60" xfId="4" applyFont="1" applyFill="1" applyBorder="1" applyAlignment="1">
      <alignment horizontal="center" vertical="center"/>
    </xf>
    <xf numFmtId="38" fontId="8" fillId="0" borderId="61" xfId="4" applyFont="1" applyFill="1" applyBorder="1" applyAlignment="1" applyProtection="1">
      <alignment horizontal="center" vertical="center"/>
      <protection locked="0"/>
    </xf>
    <xf numFmtId="38" fontId="8" fillId="0" borderId="37" xfId="4" applyFont="1" applyFill="1" applyBorder="1" applyAlignment="1" applyProtection="1">
      <alignment horizontal="center" vertical="center"/>
      <protection locked="0"/>
    </xf>
    <xf numFmtId="38" fontId="8" fillId="0" borderId="51" xfId="4" applyFont="1" applyFill="1" applyBorder="1" applyAlignment="1" applyProtection="1">
      <alignment vertical="center"/>
      <protection locked="0"/>
    </xf>
    <xf numFmtId="38" fontId="8" fillId="0" borderId="38" xfId="4" applyFont="1" applyFill="1" applyBorder="1" applyAlignment="1" applyProtection="1">
      <alignment vertical="center"/>
      <protection locked="0"/>
    </xf>
    <xf numFmtId="38" fontId="8" fillId="0" borderId="50" xfId="4" applyFont="1" applyFill="1" applyBorder="1" applyAlignment="1" applyProtection="1">
      <alignment horizontal="center" vertical="center"/>
      <protection locked="0"/>
    </xf>
    <xf numFmtId="38" fontId="8" fillId="0" borderId="58" xfId="4" applyFont="1" applyFill="1" applyBorder="1" applyAlignment="1" applyProtection="1">
      <alignment vertical="center"/>
      <protection locked="0"/>
    </xf>
    <xf numFmtId="38" fontId="8" fillId="0" borderId="58" xfId="4" applyFont="1" applyFill="1" applyBorder="1" applyAlignment="1" applyProtection="1">
      <alignment vertical="center" wrapText="1"/>
      <protection locked="0"/>
    </xf>
    <xf numFmtId="38" fontId="8" fillId="0" borderId="38" xfId="4" applyFont="1" applyFill="1" applyBorder="1" applyAlignment="1" applyProtection="1">
      <alignment vertical="center" wrapText="1"/>
      <protection locked="0"/>
    </xf>
    <xf numFmtId="38" fontId="8" fillId="0" borderId="57" xfId="4" applyFont="1" applyFill="1" applyBorder="1" applyAlignment="1" applyProtection="1">
      <alignment horizontal="center" vertical="center" wrapText="1"/>
      <protection locked="0"/>
    </xf>
    <xf numFmtId="38" fontId="8" fillId="0" borderId="37" xfId="4" applyFont="1" applyFill="1" applyBorder="1" applyAlignment="1" applyProtection="1">
      <alignment horizontal="center" vertical="center" wrapText="1"/>
      <protection locked="0"/>
    </xf>
    <xf numFmtId="38" fontId="10" fillId="0" borderId="0" xfId="4" applyFont="1" applyFill="1" applyAlignment="1">
      <alignment horizontal="center" vertical="center"/>
    </xf>
    <xf numFmtId="38" fontId="8" fillId="0" borderId="51" xfId="4" applyFont="1" applyFill="1" applyBorder="1" applyAlignment="1" applyProtection="1">
      <alignment vertical="center" wrapText="1"/>
      <protection locked="0"/>
    </xf>
    <xf numFmtId="38" fontId="8" fillId="0" borderId="67" xfId="4" applyFont="1" applyFill="1" applyBorder="1" applyAlignment="1">
      <alignment horizontal="center" vertical="center" wrapText="1"/>
    </xf>
    <xf numFmtId="38" fontId="8" fillId="0" borderId="68" xfId="4" applyFont="1" applyFill="1" applyBorder="1" applyAlignment="1">
      <alignment horizontal="center" vertical="center" wrapText="1"/>
    </xf>
    <xf numFmtId="38" fontId="8" fillId="0" borderId="57" xfId="4" applyFont="1" applyFill="1" applyBorder="1" applyAlignment="1" applyProtection="1">
      <alignment horizontal="center" vertical="center"/>
      <protection locked="0"/>
    </xf>
    <xf numFmtId="38" fontId="8" fillId="0" borderId="32" xfId="4" applyFont="1" applyFill="1" applyBorder="1" applyAlignment="1" applyProtection="1">
      <alignment vertical="center" wrapText="1"/>
      <protection locked="0"/>
    </xf>
    <xf numFmtId="38" fontId="8" fillId="0" borderId="59" xfId="4" applyFont="1" applyFill="1" applyBorder="1" applyAlignment="1">
      <alignment horizontal="center" vertical="center"/>
    </xf>
    <xf numFmtId="38" fontId="8" fillId="0" borderId="4" xfId="4" applyFont="1" applyFill="1" applyBorder="1"/>
    <xf numFmtId="38" fontId="8" fillId="0" borderId="33" xfId="4" applyFont="1" applyFill="1" applyBorder="1"/>
    <xf numFmtId="38" fontId="8" fillId="0" borderId="47" xfId="4" applyFont="1" applyFill="1" applyBorder="1"/>
    <xf numFmtId="38" fontId="8" fillId="0" borderId="57" xfId="4" applyFont="1" applyFill="1" applyBorder="1" applyAlignment="1">
      <alignment horizontal="center" vertical="center" wrapText="1"/>
    </xf>
    <xf numFmtId="38" fontId="8" fillId="0" borderId="31" xfId="4" applyFont="1" applyFill="1" applyBorder="1"/>
    <xf numFmtId="38" fontId="8" fillId="0" borderId="39" xfId="4" applyFont="1" applyFill="1" applyBorder="1" applyAlignment="1">
      <alignment horizontal="center" vertical="center" textRotation="255"/>
    </xf>
    <xf numFmtId="38" fontId="8" fillId="0" borderId="4" xfId="4" applyFont="1" applyFill="1" applyBorder="1" applyAlignment="1">
      <alignment horizontal="center" vertical="center"/>
    </xf>
    <xf numFmtId="38" fontId="8" fillId="0" borderId="33" xfId="4" applyFont="1" applyFill="1" applyBorder="1" applyAlignment="1">
      <alignment horizontal="center" vertical="center"/>
    </xf>
    <xf numFmtId="38" fontId="8" fillId="0" borderId="47" xfId="4" applyFont="1" applyFill="1" applyBorder="1" applyAlignment="1">
      <alignment horizontal="center" vertical="center"/>
    </xf>
    <xf numFmtId="38" fontId="47" fillId="0" borderId="88" xfId="4" applyFont="1" applyFill="1" applyBorder="1" applyAlignment="1">
      <alignment horizontal="center" vertical="center"/>
    </xf>
    <xf numFmtId="38" fontId="47" fillId="0" borderId="46" xfId="4" applyFont="1" applyFill="1" applyBorder="1" applyAlignment="1">
      <alignment horizontal="center" vertical="center"/>
    </xf>
    <xf numFmtId="38" fontId="8" fillId="0" borderId="53" xfId="4" applyFont="1" applyFill="1" applyBorder="1" applyAlignment="1">
      <alignment horizontal="center" vertical="center"/>
    </xf>
    <xf numFmtId="38" fontId="8" fillId="0" borderId="54" xfId="4" applyFont="1" applyFill="1" applyBorder="1" applyAlignment="1">
      <alignment horizontal="center" vertical="center"/>
    </xf>
    <xf numFmtId="38" fontId="47" fillId="0" borderId="90" xfId="4" applyFont="1" applyFill="1" applyBorder="1" applyAlignment="1">
      <alignment horizontal="center" vertical="center"/>
    </xf>
    <xf numFmtId="38" fontId="8" fillId="0" borderId="103" xfId="4" applyFont="1" applyFill="1" applyBorder="1" applyAlignment="1" applyProtection="1">
      <alignment vertical="center" shrinkToFit="1"/>
      <protection locked="0"/>
    </xf>
    <xf numFmtId="38" fontId="8" fillId="0" borderId="38" xfId="4" applyFont="1" applyFill="1" applyBorder="1" applyAlignment="1" applyProtection="1">
      <alignment vertical="center" shrinkToFit="1"/>
      <protection locked="0"/>
    </xf>
    <xf numFmtId="38" fontId="8" fillId="0" borderId="53" xfId="4" applyFont="1" applyFill="1" applyBorder="1" applyAlignment="1">
      <alignment horizontal="center" vertical="center" wrapText="1"/>
    </xf>
    <xf numFmtId="38" fontId="8" fillId="0" borderId="54" xfId="4" applyFont="1" applyFill="1" applyBorder="1" applyAlignment="1">
      <alignment horizontal="center" vertical="center" wrapText="1"/>
    </xf>
    <xf numFmtId="38" fontId="8" fillId="0" borderId="33" xfId="4" applyFont="1" applyFill="1" applyBorder="1" applyAlignment="1">
      <alignment horizontal="center" vertical="center" wrapText="1"/>
    </xf>
    <xf numFmtId="38" fontId="8" fillId="0" borderId="47" xfId="4" applyFont="1" applyFill="1" applyBorder="1" applyAlignment="1">
      <alignment horizontal="center" vertical="center" wrapText="1"/>
    </xf>
    <xf numFmtId="38" fontId="8" fillId="0" borderId="90" xfId="4" applyFont="1" applyFill="1" applyBorder="1" applyAlignment="1">
      <alignment horizontal="center" vertical="center" wrapText="1"/>
    </xf>
    <xf numFmtId="38" fontId="8" fillId="0" borderId="46" xfId="4" applyFont="1" applyFill="1" applyBorder="1" applyAlignment="1">
      <alignment horizontal="center" vertical="center" wrapText="1"/>
    </xf>
    <xf numFmtId="0" fontId="8" fillId="0" borderId="44" xfId="1" applyFont="1" applyFill="1" applyBorder="1" applyAlignment="1">
      <alignment horizontal="center" vertical="center" shrinkToFit="1"/>
    </xf>
    <xf numFmtId="0" fontId="8" fillId="0" borderId="48" xfId="1" applyFont="1" applyFill="1" applyBorder="1" applyAlignment="1">
      <alignment horizontal="center" vertical="center" shrinkToFit="1"/>
    </xf>
    <xf numFmtId="0" fontId="8" fillId="0" borderId="26"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0" fillId="0" borderId="0" xfId="1" applyFont="1" applyFill="1" applyAlignment="1">
      <alignment horizontal="center" vertical="center"/>
    </xf>
    <xf numFmtId="0" fontId="8" fillId="0" borderId="81" xfId="1" applyFont="1" applyFill="1" applyBorder="1" applyAlignment="1">
      <alignment horizontal="center" vertical="center" wrapText="1"/>
    </xf>
    <xf numFmtId="0" fontId="8" fillId="0" borderId="60" xfId="1" applyFont="1" applyFill="1" applyBorder="1" applyAlignment="1">
      <alignment horizontal="center" vertical="center" wrapText="1"/>
    </xf>
    <xf numFmtId="0" fontId="8" fillId="0" borderId="67" xfId="1" applyFont="1" applyFill="1" applyBorder="1" applyAlignment="1">
      <alignment horizontal="center" vertical="center" wrapText="1"/>
    </xf>
    <xf numFmtId="0" fontId="8" fillId="0" borderId="68" xfId="1" applyFont="1" applyFill="1" applyBorder="1" applyAlignment="1">
      <alignment horizontal="center" vertical="center" wrapText="1"/>
    </xf>
    <xf numFmtId="0" fontId="8" fillId="0" borderId="79" xfId="1" applyFont="1" applyFill="1" applyBorder="1" applyAlignment="1">
      <alignment horizontal="center" vertical="center" wrapText="1"/>
    </xf>
    <xf numFmtId="0" fontId="8" fillId="0" borderId="59" xfId="1" applyFont="1" applyFill="1" applyBorder="1" applyAlignment="1">
      <alignment horizontal="center" vertical="center"/>
    </xf>
    <xf numFmtId="0" fontId="8" fillId="0" borderId="88"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46" xfId="1" applyFont="1" applyFill="1" applyBorder="1" applyAlignment="1">
      <alignment horizontal="center" vertical="center"/>
    </xf>
    <xf numFmtId="0" fontId="46" fillId="0" borderId="26" xfId="1" applyFont="1" applyFill="1" applyBorder="1" applyAlignment="1">
      <alignment horizontal="center" vertical="center" wrapText="1"/>
    </xf>
    <xf numFmtId="0" fontId="46" fillId="0" borderId="13" xfId="1" applyFont="1" applyFill="1" applyBorder="1" applyAlignment="1">
      <alignment horizontal="center" vertical="center" wrapText="1"/>
    </xf>
    <xf numFmtId="0" fontId="52" fillId="0" borderId="26" xfId="1" applyFont="1" applyFill="1" applyBorder="1" applyAlignment="1">
      <alignment horizontal="center" vertical="center" wrapText="1"/>
    </xf>
    <xf numFmtId="0" fontId="52" fillId="0" borderId="13" xfId="1" applyFont="1" applyFill="1" applyBorder="1" applyAlignment="1">
      <alignment horizontal="center" vertical="center" wrapText="1"/>
    </xf>
    <xf numFmtId="0" fontId="52" fillId="0" borderId="7" xfId="1" applyFont="1" applyFill="1" applyBorder="1" applyAlignment="1">
      <alignment horizontal="center" vertical="center" wrapText="1"/>
    </xf>
    <xf numFmtId="0" fontId="52" fillId="0" borderId="5" xfId="1" applyFont="1" applyFill="1" applyBorder="1" applyAlignment="1">
      <alignment horizontal="center" vertical="center" wrapText="1"/>
    </xf>
    <xf numFmtId="0" fontId="52" fillId="0" borderId="67" xfId="1" applyFont="1" applyFill="1" applyBorder="1" applyAlignment="1">
      <alignment horizontal="center" vertical="center" wrapText="1"/>
    </xf>
    <xf numFmtId="0" fontId="52" fillId="0" borderId="68" xfId="1" applyFont="1" applyFill="1" applyBorder="1" applyAlignment="1">
      <alignment horizontal="center" vertical="center" wrapText="1"/>
    </xf>
    <xf numFmtId="0" fontId="52" fillId="0" borderId="79" xfId="1" applyFont="1" applyFill="1" applyBorder="1" applyAlignment="1">
      <alignment horizontal="center" vertical="center" wrapText="1"/>
    </xf>
    <xf numFmtId="0" fontId="52" fillId="0" borderId="59" xfId="1" applyFont="1" applyFill="1" applyBorder="1" applyAlignment="1">
      <alignment horizontal="center" vertical="center"/>
    </xf>
    <xf numFmtId="0" fontId="52" fillId="0" borderId="88" xfId="1" applyFont="1" applyFill="1" applyBorder="1" applyAlignment="1">
      <alignment horizontal="center" vertical="center"/>
    </xf>
    <xf numFmtId="0" fontId="52" fillId="0" borderId="33" xfId="1" applyFont="1" applyFill="1" applyBorder="1" applyAlignment="1">
      <alignment horizontal="center" vertical="center"/>
    </xf>
    <xf numFmtId="0" fontId="52" fillId="0" borderId="46" xfId="1" applyFont="1" applyFill="1" applyBorder="1" applyAlignment="1">
      <alignment horizontal="center" vertical="center"/>
    </xf>
    <xf numFmtId="0" fontId="50" fillId="0" borderId="0" xfId="1" applyFont="1" applyFill="1" applyAlignment="1">
      <alignment horizontal="center" vertical="center"/>
    </xf>
    <xf numFmtId="0" fontId="51" fillId="0" borderId="26" xfId="1" applyFont="1" applyFill="1" applyBorder="1" applyAlignment="1">
      <alignment horizontal="center" vertical="center" wrapText="1"/>
    </xf>
    <xf numFmtId="0" fontId="51" fillId="0" borderId="13" xfId="1" applyFont="1" applyFill="1" applyBorder="1" applyAlignment="1">
      <alignment horizontal="center" vertical="center" wrapText="1"/>
    </xf>
    <xf numFmtId="0" fontId="52" fillId="0" borderId="81" xfId="1" applyFont="1" applyFill="1" applyBorder="1" applyAlignment="1">
      <alignment horizontal="center" vertical="center" wrapText="1"/>
    </xf>
    <xf numFmtId="0" fontId="52" fillId="0" borderId="60" xfId="1" applyFont="1" applyFill="1" applyBorder="1" applyAlignment="1">
      <alignment horizontal="center" vertical="center" wrapText="1"/>
    </xf>
    <xf numFmtId="0" fontId="52" fillId="0" borderId="7" xfId="1" applyFont="1" applyFill="1" applyBorder="1" applyAlignment="1">
      <alignment horizontal="center" vertical="center"/>
    </xf>
    <xf numFmtId="0" fontId="52" fillId="0" borderId="6" xfId="1" applyFont="1" applyFill="1" applyBorder="1" applyAlignment="1">
      <alignment horizontal="center" vertical="center"/>
    </xf>
    <xf numFmtId="0" fontId="52" fillId="0" borderId="6" xfId="1" applyFont="1" applyFill="1" applyBorder="1" applyAlignment="1">
      <alignment horizontal="center" vertical="center" wrapText="1"/>
    </xf>
    <xf numFmtId="0" fontId="52" fillId="0" borderId="59" xfId="1" applyFont="1" applyFill="1" applyBorder="1" applyAlignment="1">
      <alignment horizontal="center" vertical="center" textRotation="255"/>
    </xf>
    <xf numFmtId="0" fontId="52" fillId="0" borderId="33" xfId="1" applyFont="1" applyFill="1" applyBorder="1" applyAlignment="1">
      <alignment horizontal="center" vertical="center" textRotation="255"/>
    </xf>
    <xf numFmtId="0" fontId="52" fillId="0" borderId="26" xfId="1" applyFont="1" applyFill="1" applyBorder="1" applyAlignment="1">
      <alignment horizontal="center" vertical="center" textRotation="255"/>
    </xf>
    <xf numFmtId="0" fontId="52" fillId="0" borderId="20" xfId="1" applyFont="1" applyFill="1" applyBorder="1" applyAlignment="1">
      <alignment horizontal="center" vertical="center" textRotation="255"/>
    </xf>
    <xf numFmtId="0" fontId="52" fillId="0" borderId="13" xfId="1" applyFont="1" applyFill="1" applyBorder="1" applyAlignment="1">
      <alignment horizontal="center" vertical="center" textRotation="255"/>
    </xf>
    <xf numFmtId="0" fontId="52" fillId="0" borderId="81" xfId="1" applyFont="1" applyFill="1" applyBorder="1" applyAlignment="1">
      <alignment horizontal="center" vertical="center"/>
    </xf>
    <xf numFmtId="0" fontId="52" fillId="0" borderId="60"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67" xfId="1" applyFont="1" applyFill="1" applyBorder="1" applyAlignment="1">
      <alignment horizontal="center" vertical="center" shrinkToFit="1"/>
    </xf>
    <xf numFmtId="0" fontId="8" fillId="0" borderId="79" xfId="1" applyFont="1" applyFill="1" applyBorder="1" applyAlignment="1">
      <alignment horizontal="center" vertical="center" shrinkToFit="1"/>
    </xf>
    <xf numFmtId="0" fontId="8" fillId="0" borderId="65" xfId="1" applyFont="1" applyFill="1" applyBorder="1" applyAlignment="1">
      <alignment horizontal="center" vertical="center" shrinkToFit="1"/>
    </xf>
    <xf numFmtId="0" fontId="8" fillId="0" borderId="80" xfId="1" applyFont="1" applyFill="1" applyBorder="1" applyAlignment="1">
      <alignment horizontal="center" vertical="center" shrinkToFit="1"/>
    </xf>
    <xf numFmtId="0" fontId="8" fillId="0" borderId="20"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52" fillId="0" borderId="20" xfId="1" applyFont="1" applyFill="1" applyBorder="1" applyAlignment="1">
      <alignment horizontal="center" vertical="center" wrapText="1"/>
    </xf>
    <xf numFmtId="0" fontId="52" fillId="0" borderId="65" xfId="1" applyFont="1" applyFill="1" applyBorder="1" applyAlignment="1">
      <alignment horizontal="center" vertical="center" shrinkToFit="1"/>
    </xf>
    <xf numFmtId="0" fontId="52" fillId="0" borderId="80" xfId="1" applyFont="1" applyFill="1" applyBorder="1" applyAlignment="1">
      <alignment horizontal="center" vertical="center" shrinkToFit="1"/>
    </xf>
    <xf numFmtId="0" fontId="9" fillId="0" borderId="5" xfId="1" applyFont="1" applyFill="1" applyBorder="1" applyAlignment="1">
      <alignment horizontal="center" vertical="center"/>
    </xf>
    <xf numFmtId="0" fontId="52" fillId="0" borderId="67" xfId="1" applyFont="1" applyFill="1" applyBorder="1" applyAlignment="1">
      <alignment horizontal="center" vertical="center" shrinkToFit="1"/>
    </xf>
    <xf numFmtId="0" fontId="52" fillId="0" borderId="79" xfId="1" applyFont="1" applyFill="1" applyBorder="1" applyAlignment="1">
      <alignment horizontal="center" vertical="center" shrinkToFit="1"/>
    </xf>
    <xf numFmtId="0" fontId="48" fillId="0" borderId="0" xfId="1" applyFont="1" applyAlignment="1">
      <alignment horizontal="center" vertical="center"/>
    </xf>
    <xf numFmtId="176" fontId="8" fillId="0" borderId="30" xfId="1" applyNumberFormat="1" applyFont="1" applyFill="1" applyBorder="1" applyAlignment="1" applyProtection="1">
      <alignment vertical="center" wrapText="1"/>
    </xf>
    <xf numFmtId="176" fontId="8" fillId="0" borderId="100" xfId="1" applyNumberFormat="1" applyFont="1" applyFill="1" applyBorder="1" applyAlignment="1" applyProtection="1">
      <alignment vertical="center" wrapText="1"/>
    </xf>
    <xf numFmtId="176" fontId="8" fillId="0" borderId="29" xfId="1" applyNumberFormat="1" applyFont="1" applyFill="1" applyBorder="1" applyAlignment="1" applyProtection="1">
      <alignment vertical="center" wrapText="1"/>
    </xf>
    <xf numFmtId="176" fontId="8" fillId="0" borderId="20" xfId="1" applyNumberFormat="1" applyFont="1" applyBorder="1" applyAlignment="1" applyProtection="1">
      <alignment vertical="center" wrapText="1"/>
    </xf>
    <xf numFmtId="176" fontId="8" fillId="0" borderId="39" xfId="1" applyNumberFormat="1" applyFont="1" applyBorder="1" applyAlignment="1" applyProtection="1">
      <alignment vertical="center"/>
    </xf>
    <xf numFmtId="176" fontId="8" fillId="0" borderId="20" xfId="1" applyNumberFormat="1" applyFont="1" applyFill="1" applyBorder="1" applyAlignment="1" applyProtection="1">
      <alignment vertical="center" wrapText="1"/>
    </xf>
    <xf numFmtId="176" fontId="8" fillId="0" borderId="39" xfId="1" applyNumberFormat="1" applyFont="1" applyFill="1" applyBorder="1" applyAlignment="1" applyProtection="1">
      <alignment vertical="center"/>
    </xf>
    <xf numFmtId="176" fontId="8" fillId="0" borderId="52" xfId="1" applyNumberFormat="1" applyFont="1" applyFill="1" applyBorder="1" applyAlignment="1" applyProtection="1">
      <alignment horizontal="left" vertical="center" wrapText="1"/>
    </xf>
    <xf numFmtId="176" fontId="8" fillId="0" borderId="39" xfId="1" applyNumberFormat="1" applyFont="1" applyFill="1" applyBorder="1" applyAlignment="1" applyProtection="1">
      <alignment horizontal="left" vertical="center"/>
    </xf>
    <xf numFmtId="176" fontId="8" fillId="0" borderId="49" xfId="1" applyNumberFormat="1" applyFont="1" applyFill="1" applyBorder="1" applyAlignment="1" applyProtection="1">
      <alignment vertical="center"/>
    </xf>
  </cellXfs>
  <cellStyles count="12">
    <cellStyle name="パーセント 2" xfId="5" xr:uid="{00000000-0005-0000-0000-000000000000}"/>
    <cellStyle name="桁区切り" xfId="11" builtinId="6"/>
    <cellStyle name="桁区切り 15 2" xfId="10" xr:uid="{00000000-0005-0000-0000-000001000000}"/>
    <cellStyle name="桁区切り 2 2" xfId="4" xr:uid="{00000000-0005-0000-0000-000002000000}"/>
    <cellStyle name="桁区切り 6" xfId="3" xr:uid="{00000000-0005-0000-0000-000003000000}"/>
    <cellStyle name="標準" xfId="0" builtinId="0"/>
    <cellStyle name="標準 2" xfId="1" xr:uid="{00000000-0005-0000-0000-000005000000}"/>
    <cellStyle name="標準 2 2" xfId="7" xr:uid="{00000000-0005-0000-0000-000006000000}"/>
    <cellStyle name="標準 2 2 2" xfId="2" xr:uid="{00000000-0005-0000-0000-000007000000}"/>
    <cellStyle name="標準 3" xfId="6" xr:uid="{00000000-0005-0000-0000-000008000000}"/>
    <cellStyle name="標準 3 2" xfId="8" xr:uid="{00000000-0005-0000-0000-000009000000}"/>
    <cellStyle name="標準 68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29</xdr:col>
      <xdr:colOff>69850</xdr:colOff>
      <xdr:row>7</xdr:row>
      <xdr:rowOff>0</xdr:rowOff>
    </xdr:from>
    <xdr:to>
      <xdr:col>29</xdr:col>
      <xdr:colOff>527050</xdr:colOff>
      <xdr:row>7</xdr:row>
      <xdr:rowOff>0</xdr:rowOff>
    </xdr:to>
    <xdr:sp macro="" textlink="">
      <xdr:nvSpPr>
        <xdr:cNvPr id="2" name="Text Box 63">
          <a:extLst>
            <a:ext uri="{FF2B5EF4-FFF2-40B4-BE49-F238E27FC236}">
              <a16:creationId xmlns:a16="http://schemas.microsoft.com/office/drawing/2014/main" id="{00000000-0008-0000-0100-000002000000}"/>
            </a:ext>
          </a:extLst>
        </xdr:cNvPr>
        <xdr:cNvSpPr txBox="1">
          <a:spLocks noChangeArrowheads="1"/>
        </xdr:cNvSpPr>
      </xdr:nvSpPr>
      <xdr:spPr bwMode="auto">
        <a:xfrm>
          <a:off x="15157450" y="876300"/>
          <a:ext cx="457200" cy="0"/>
        </a:xfrm>
        <a:prstGeom prst="rect">
          <a:avLst/>
        </a:prstGeom>
        <a:noFill/>
        <a:ln>
          <a:noFill/>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FASCFR001\Homel$\04180\My%20Documents\Mozal%20Combined%20-%2011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40180;&#28023;\&#27010;&#30053;&#20107;&#26989;&#35430;&#31639;\&#27010;&#30053;&#20107;&#26989;&#35430;&#31639;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xri-filesvr1\&#20849;&#26377;\Newnew12C2007\&#26575;&#28165;&#25475;&#24037;&#22580;\&#26575;&#28165;&#25475;&#24037;&#22580;&#38263;&#26399;&#22996;&#35351;(&#20844;&#34920;&#36039;&#26009;&#65289;\070420&#12304;&#26575;&#12305;&#27096;&#24335;&#38598;&#93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27.102.179\&#65298;&#27573;&#12496;&#12464;pg\Documents%20and%20Settings\Administrator\My%20Documents\&#12372;&#12415;&#28988;&#21364;&#12503;&#12521;&#12531;&#12488;\20021214EXCEL&#12487;&#12540;&#12479;\2&#27573;&#12496;&#12464;\2&#27573;&#65418;&#65438;&#65400;&#65438;\&#28784;&#28342;&#34701;&#21454;&#259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3506;&#24029;&#27972;&#27700;&#22580;CF030515r-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12381;&#12398;&#20182;\&#31119;&#23713;&#24066;\&#20107;&#26989;&#35430;&#31639;&#36039;&#26009;\&#35430;&#31639;&#65288;PFI10&#2418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kh-fs03\&#21029;&#26485;&#36895;&#35211;\LC&#20107;&#20363;\&#38263;&#26399;&#20462;&#32341;&#35336;&#30011;\&#21213;&#12393;&#12365;&#65297;&#19969;&#30446;&#22320;&#21306;\&#21442;&#32771;&#65288;&#19978;&#33853;&#21512;&#38598;&#21512;&#20303;&#23429;&#27231;&#268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PR\&#24180;&#38291;&#35336;&#214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38283;&#30330;&#65332;\01&#29105;&#20998;&#35299;\&#35373;&#35336;&#35336;&#31639;&#26360;\&#35336;&#31639;\&#22269;&#20869;\&#20185;&#21488;\&#35336;&#31639;\&#22269;&#20869;\&#20185;&#21488;\&#35336;&#31639;\My%20Documents\&#22269;&#20869;\&#26481;&#20140;&#20809;&#12364;&#19992;\&#35336;&#31639;\&#20809;&#12364;&#19992;&#25644;&#36865;&#31354;&#2767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6368;&#32066;CF\5-,22,24&#24046;&#26367;(031006&#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25552;&#26696;&#26360;&#6529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65435;&#65436;&#65394;&#65428;&#3537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000982\Local%20Settings\Temporary%20Internet%20Files\OLKC\windows\TEMP\&#12288;&#23455;&#24037;&#20107;\&#20057;&#35347;&#12372;&#12415;32038\11&#24180;&#24230;&#30003;&#35531;\&#20057;&#35347;&#35036;&#21161;&#37329;&#30003;&#3553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kh-fs03\&#23665;&#24418;&#24195;&#22495;&#65288;fs03&#65289;\Documents%20and%20Settings\000982\Local%20Settings\Temporary%20Internet%20Files\OLKC\windows\TEMP\&#12288;&#23455;&#24037;&#20107;\&#20057;&#35347;&#12372;&#12415;32038\11&#24180;&#24230;&#30003;&#35531;\&#20057;&#35347;&#35036;&#21161;&#37329;&#30003;&#3553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utput"/>
      <sheetName val="Result"/>
      <sheetName val="Sensitivity of Senior Debt"/>
      <sheetName val="Combined Summary"/>
      <sheetName val="Summary "/>
      <sheetName val="Summary 2"/>
      <sheetName val="Combined Statements"/>
      <sheetName val="Statements"/>
      <sheetName val="Statements 2"/>
      <sheetName val="Cash dedication"/>
      <sheetName val="Cash dedication 2"/>
      <sheetName val="Tax and depreciation"/>
      <sheetName val="Tax and depreciation 2"/>
      <sheetName val="Loans"/>
      <sheetName val="Loans 2"/>
      <sheetName val="Funding plan"/>
      <sheetName val="Funding plan 2"/>
      <sheetName val="Revenues"/>
      <sheetName val="Revenues 2"/>
      <sheetName val="Time based assumptions"/>
      <sheetName val="Non-time based assumptions"/>
      <sheetName val="Scenario table"/>
      <sheetName val="Printing Buttons"/>
      <sheetName val="Printing Buttons 2"/>
      <sheetName val="Macro Ref"/>
      <sheetName val="Macro Ref 2"/>
      <sheetName val="Recalc Macro"/>
      <sheetName val="Scenario Macro"/>
      <sheetName val="Breakeven Macro"/>
      <sheetName val="Print Macros"/>
      <sheetName val="module1"/>
      <sheetName val="Module3"/>
    </sheetNames>
    <sheetDataSet>
      <sheetData sheetId="0"/>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画面"/>
      <sheetName val="事業条件"/>
      <sheetName val="詳細条件"/>
      <sheetName val="財務諸表"/>
      <sheetName val="グラフ"/>
      <sheetName val="グラフ作業用"/>
      <sheetName val="感度分析(処理委託費)"/>
      <sheetName val="感度分析"/>
      <sheetName val="前提条件"/>
      <sheetName val="諸経費計算"/>
      <sheetName val="結果まとめ"/>
    </sheetNames>
    <sheetDataSet>
      <sheetData sheetId="0"/>
      <sheetData sheetId="1"/>
      <sheetData sheetId="2">
        <row r="5">
          <cell r="B5" t="str">
            <v>PFI事業詳細条件</v>
          </cell>
        </row>
        <row r="76">
          <cell r="B76" t="str">
            <v>資産</v>
          </cell>
        </row>
        <row r="173">
          <cell r="B173" t="str">
            <v>負債</v>
          </cell>
        </row>
        <row r="258">
          <cell r="B258" t="str">
            <v>資本</v>
          </cell>
        </row>
        <row r="300">
          <cell r="B300" t="str">
            <v>交付税措置（PFI）</v>
          </cell>
        </row>
        <row r="312">
          <cell r="B312" t="str">
            <v>PSC詳細条件</v>
          </cell>
        </row>
        <row r="361">
          <cell r="B361" t="str">
            <v>地方債</v>
          </cell>
        </row>
        <row r="428">
          <cell r="B428" t="str">
            <v>交付税措置（PSC）</v>
          </cell>
        </row>
        <row r="471">
          <cell r="B471" t="str">
            <v>その他</v>
          </cell>
        </row>
        <row r="483">
          <cell r="B483" t="str">
            <v>ユーザ使用欄</v>
          </cell>
        </row>
      </sheetData>
      <sheetData sheetId="3">
        <row r="9">
          <cell r="A9" t="str">
            <v>損益計算書</v>
          </cell>
        </row>
        <row r="111">
          <cell r="A111" t="str">
            <v>貸借対照表</v>
          </cell>
        </row>
        <row r="140">
          <cell r="A140" t="str">
            <v>キャッシュフロー計算書</v>
          </cell>
        </row>
        <row r="179">
          <cell r="A179" t="str">
            <v>IRR</v>
          </cell>
        </row>
        <row r="232">
          <cell r="A232" t="str">
            <v>DSCR</v>
          </cell>
        </row>
        <row r="245">
          <cell r="A245" t="str">
            <v>PFI事業の公共収支表</v>
          </cell>
        </row>
        <row r="312">
          <cell r="A312" t="str">
            <v>PSCの公共収支表</v>
          </cell>
        </row>
        <row r="385">
          <cell r="A385" t="str">
            <v>ＶＦＭ</v>
          </cell>
        </row>
      </sheetData>
      <sheetData sheetId="4"/>
      <sheetData sheetId="5"/>
      <sheetData sheetId="6">
        <row r="8">
          <cell r="C8">
            <v>11000</v>
          </cell>
        </row>
      </sheetData>
      <sheetData sheetId="7">
        <row r="9">
          <cell r="C9">
            <v>62500</v>
          </cell>
        </row>
      </sheetData>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一号①）質疑書（公募説明書）"/>
      <sheetName val="（様式第一号②）質疑書（要求水準書）"/>
      <sheetName val="（様式第一号③）質疑書（様式集）"/>
      <sheetName val="（様式第九号①）質疑書（基本契約書）"/>
      <sheetName val="（様式第九号②）質疑書（事業契約書）"/>
      <sheetName val="（様式第十号）表紙"/>
      <sheetName val="（様式第十号）記入要領"/>
      <sheetName val="（様式第十号）別添資料①"/>
      <sheetName val="（様式第十号）別添資料②"/>
      <sheetName val="（様式十三号）表紙"/>
      <sheetName val="（様式十三号①）記載要領"/>
      <sheetName val="（様式十三号①）"/>
      <sheetName val="（様式十三号②）記載要領"/>
      <sheetName val="（様式十三号②）"/>
      <sheetName val="（様式十三号③）記載要領"/>
      <sheetName val="（様式十三号③）"/>
      <sheetName val="（様式十三号④）記載要領"/>
      <sheetName val="（様式十三号④）"/>
      <sheetName val="（様式十三号⑤）記載要領"/>
      <sheetName val="（様式十三号⑤）"/>
      <sheetName val="（様式十三号⑥）記載要領"/>
      <sheetName val="（様式十三号⑥）"/>
      <sheetName val="（様式十三号⑦）"/>
      <sheetName val="（様式十三号⑧）"/>
      <sheetName val="（様式十三号⑨）（記載例）"/>
      <sheetName val="（様式十三号⑨）"/>
      <sheetName val="（様式十三号⑩）（記載例）"/>
      <sheetName val="（様式十三号⑩）"/>
      <sheetName val="(様式第十三号　別添)表紙"/>
      <sheetName val="(様式第十三号　別添)要求水準書適合状況表"/>
      <sheetName val="（様式十四号）表紙"/>
      <sheetName val="（様式十四号①）"/>
      <sheetName val="（様式十四号②）"/>
      <sheetName val="（様式十四号③）"/>
      <sheetName val="（様式十四号③） (記載例)"/>
      <sheetName val="（様式十四号④）"/>
      <sheetName val="（様式十四号④） (記載例)"/>
      <sheetName val="（様式十四号⑤）"/>
      <sheetName val="（様式十四号⑥）"/>
      <sheetName val="（様式十四号⑦）"/>
      <sheetName val="（様式十四号⑧）"/>
      <sheetName val="（様式十四号⑨）"/>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収支"/>
      <sheetName val="表 (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断り"/>
      <sheetName val="結果まとめ"/>
      <sheetName val="PL&amp;Cashflow&amp;BSサマリー"/>
      <sheetName val="前提条件入力用"/>
      <sheetName val="感度分析"/>
      <sheetName val="PL&amp;Cashflow&amp;BS"/>
      <sheetName val="割賦代金計算"/>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ow r="90">
          <cell r="E90">
            <v>6781952.4595211428</v>
          </cell>
          <cell r="I90">
            <v>116515.40178536827</v>
          </cell>
          <cell r="J90">
            <v>3266684.944992383</v>
          </cell>
          <cell r="K90">
            <v>37283.103544822829</v>
          </cell>
          <cell r="L90">
            <v>3361469.0091985692</v>
          </cell>
        </row>
        <row r="92">
          <cell r="E92">
            <v>6781952.4595211428</v>
          </cell>
          <cell r="I92">
            <v>116515.40178536827</v>
          </cell>
          <cell r="J92">
            <v>3266684.944992383</v>
          </cell>
          <cell r="K92">
            <v>37283.103544822829</v>
          </cell>
          <cell r="L92">
            <v>3361469.0091985692</v>
          </cell>
        </row>
        <row r="103">
          <cell r="E103">
            <v>5.0000000000000001E-3</v>
          </cell>
        </row>
        <row r="112">
          <cell r="E112">
            <v>59224.972166983163</v>
          </cell>
        </row>
        <row r="248">
          <cell r="E248">
            <v>0.05</v>
          </cell>
        </row>
      </sheetData>
      <sheetData sheetId="4" refreshError="1"/>
      <sheetData sheetId="5" refreshError="1"/>
      <sheetData sheetId="6">
        <row r="10">
          <cell r="L10">
            <v>220177.27812048365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実施メモ"/>
      <sheetName val="新財務"/>
      <sheetName val="旧財務"/>
      <sheetName val="減価償却、固定資産"/>
      <sheetName val="採算性検討表"/>
      <sheetName val="未完"/>
      <sheetName val="諸経費計算"/>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衛生内訳"/>
      <sheetName val="空調内訳"/>
      <sheetName val="見積分析"/>
      <sheetName val="空調表"/>
      <sheetName val="空調掛率"/>
      <sheetName val="空調項目毎"/>
      <sheetName val="ダクト"/>
    </sheetNames>
    <sheetDataSet>
      <sheetData sheetId="0"/>
      <sheetData sheetId="1"/>
      <sheetData sheetId="2" refreshError="1"/>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L"/>
    </sheetNames>
    <sheetDataSet>
      <sheetData sheetId="0" refreshError="1">
        <row r="2">
          <cell r="B2">
            <v>1</v>
          </cell>
          <cell r="C2" t="str">
            <v/>
          </cell>
          <cell r="D2" t="str">
            <v/>
          </cell>
          <cell r="E2" t="str">
            <v/>
          </cell>
          <cell r="F2" t="str">
            <v/>
          </cell>
          <cell r="G2" t="str">
            <v/>
          </cell>
          <cell r="H2" t="str">
            <v/>
          </cell>
          <cell r="I2" t="str">
            <v/>
          </cell>
          <cell r="J2" t="str">
            <v/>
          </cell>
          <cell r="K2" t="str">
            <v/>
          </cell>
          <cell r="L2" t="str">
            <v/>
          </cell>
          <cell r="M2" t="str">
            <v/>
          </cell>
          <cell r="N2" t="str">
            <v>○</v>
          </cell>
        </row>
        <row r="3">
          <cell r="B3">
            <v>2</v>
          </cell>
          <cell r="C3" t="str">
            <v/>
          </cell>
          <cell r="D3" t="str">
            <v/>
          </cell>
          <cell r="E3" t="str">
            <v/>
          </cell>
          <cell r="F3" t="str">
            <v/>
          </cell>
          <cell r="G3" t="str">
            <v/>
          </cell>
          <cell r="H3" t="str">
            <v>○</v>
          </cell>
          <cell r="I3" t="str">
            <v/>
          </cell>
          <cell r="J3" t="str">
            <v/>
          </cell>
          <cell r="K3" t="str">
            <v/>
          </cell>
          <cell r="L3" t="str">
            <v/>
          </cell>
          <cell r="M3" t="str">
            <v/>
          </cell>
          <cell r="N3" t="str">
            <v>○</v>
          </cell>
        </row>
        <row r="4">
          <cell r="B4">
            <v>3</v>
          </cell>
          <cell r="C4" t="str">
            <v/>
          </cell>
          <cell r="D4" t="str">
            <v/>
          </cell>
          <cell r="E4" t="str">
            <v/>
          </cell>
          <cell r="F4" t="str">
            <v>○</v>
          </cell>
          <cell r="G4" t="str">
            <v/>
          </cell>
          <cell r="H4" t="str">
            <v/>
          </cell>
          <cell r="I4" t="str">
            <v/>
          </cell>
          <cell r="J4" t="str">
            <v>○</v>
          </cell>
          <cell r="K4" t="str">
            <v/>
          </cell>
          <cell r="L4" t="str">
            <v/>
          </cell>
          <cell r="M4" t="str">
            <v/>
          </cell>
          <cell r="N4" t="str">
            <v>○</v>
          </cell>
        </row>
        <row r="5">
          <cell r="B5">
            <v>4</v>
          </cell>
          <cell r="C5" t="str">
            <v/>
          </cell>
          <cell r="D5" t="str">
            <v/>
          </cell>
          <cell r="E5" t="str">
            <v>○</v>
          </cell>
          <cell r="F5" t="str">
            <v/>
          </cell>
          <cell r="G5" t="str">
            <v/>
          </cell>
          <cell r="H5" t="str">
            <v>○</v>
          </cell>
          <cell r="I5" t="str">
            <v/>
          </cell>
          <cell r="J5" t="str">
            <v/>
          </cell>
          <cell r="K5" t="str">
            <v>○</v>
          </cell>
          <cell r="L5" t="str">
            <v/>
          </cell>
          <cell r="M5" t="str">
            <v/>
          </cell>
          <cell r="N5" t="str">
            <v>○</v>
          </cell>
        </row>
        <row r="6">
          <cell r="B6">
            <v>6</v>
          </cell>
          <cell r="C6" t="str">
            <v/>
          </cell>
          <cell r="D6" t="str">
            <v>○</v>
          </cell>
          <cell r="E6" t="str">
            <v/>
          </cell>
          <cell r="F6" t="str">
            <v>○</v>
          </cell>
          <cell r="G6" t="str">
            <v/>
          </cell>
          <cell r="H6" t="str">
            <v>○</v>
          </cell>
          <cell r="I6" t="str">
            <v/>
          </cell>
          <cell r="J6" t="str">
            <v>○</v>
          </cell>
          <cell r="K6" t="str">
            <v/>
          </cell>
          <cell r="L6" t="str">
            <v>○</v>
          </cell>
          <cell r="M6" t="str">
            <v/>
          </cell>
          <cell r="N6" t="str">
            <v>○</v>
          </cell>
        </row>
        <row r="7">
          <cell r="B7">
            <v>12</v>
          </cell>
          <cell r="C7" t="str">
            <v>○</v>
          </cell>
          <cell r="D7" t="str">
            <v>○</v>
          </cell>
          <cell r="E7" t="str">
            <v>○</v>
          </cell>
          <cell r="F7" t="str">
            <v>○</v>
          </cell>
          <cell r="G7" t="str">
            <v>○</v>
          </cell>
          <cell r="H7" t="str">
            <v>○</v>
          </cell>
          <cell r="I7" t="str">
            <v>○</v>
          </cell>
          <cell r="J7" t="str">
            <v>○</v>
          </cell>
          <cell r="K7" t="str">
            <v>○</v>
          </cell>
          <cell r="L7" t="str">
            <v>○</v>
          </cell>
          <cell r="M7" t="str">
            <v>○</v>
          </cell>
          <cell r="N7" t="str">
            <v>○</v>
          </cell>
        </row>
        <row r="11">
          <cell r="B11">
            <v>1</v>
          </cell>
          <cell r="C11" t="str">
            <v/>
          </cell>
          <cell r="D11" t="str">
            <v/>
          </cell>
          <cell r="E11" t="str">
            <v/>
          </cell>
          <cell r="F11" t="str">
            <v/>
          </cell>
          <cell r="G11" t="str">
            <v/>
          </cell>
          <cell r="H11" t="str">
            <v/>
          </cell>
          <cell r="I11" t="str">
            <v/>
          </cell>
          <cell r="J11" t="str">
            <v/>
          </cell>
          <cell r="K11" t="str">
            <v/>
          </cell>
          <cell r="L11" t="str">
            <v/>
          </cell>
          <cell r="M11" t="str">
            <v/>
          </cell>
          <cell r="N11" t="str">
            <v>●</v>
          </cell>
        </row>
        <row r="12">
          <cell r="B12">
            <v>2</v>
          </cell>
          <cell r="C12" t="str">
            <v/>
          </cell>
          <cell r="D12" t="str">
            <v/>
          </cell>
          <cell r="E12" t="str">
            <v/>
          </cell>
          <cell r="F12" t="str">
            <v/>
          </cell>
          <cell r="G12" t="str">
            <v/>
          </cell>
          <cell r="H12" t="str">
            <v>●</v>
          </cell>
          <cell r="I12" t="str">
            <v/>
          </cell>
          <cell r="J12" t="str">
            <v/>
          </cell>
          <cell r="K12" t="str">
            <v/>
          </cell>
          <cell r="L12" t="str">
            <v/>
          </cell>
          <cell r="M12" t="str">
            <v/>
          </cell>
          <cell r="N12" t="str">
            <v>●</v>
          </cell>
        </row>
        <row r="13">
          <cell r="B13">
            <v>3</v>
          </cell>
          <cell r="C13" t="str">
            <v/>
          </cell>
          <cell r="D13" t="str">
            <v/>
          </cell>
          <cell r="E13" t="str">
            <v/>
          </cell>
          <cell r="F13" t="str">
            <v>●</v>
          </cell>
          <cell r="G13" t="str">
            <v/>
          </cell>
          <cell r="H13" t="str">
            <v/>
          </cell>
          <cell r="I13" t="str">
            <v/>
          </cell>
          <cell r="J13" t="str">
            <v>●</v>
          </cell>
          <cell r="K13" t="str">
            <v/>
          </cell>
          <cell r="L13" t="str">
            <v/>
          </cell>
          <cell r="M13" t="str">
            <v/>
          </cell>
          <cell r="N13" t="str">
            <v>●</v>
          </cell>
        </row>
        <row r="14">
          <cell r="B14">
            <v>4</v>
          </cell>
          <cell r="C14" t="str">
            <v/>
          </cell>
          <cell r="D14" t="str">
            <v/>
          </cell>
          <cell r="E14" t="str">
            <v>●</v>
          </cell>
          <cell r="F14" t="str">
            <v/>
          </cell>
          <cell r="G14" t="str">
            <v/>
          </cell>
          <cell r="H14" t="str">
            <v>●</v>
          </cell>
          <cell r="I14" t="str">
            <v/>
          </cell>
          <cell r="J14" t="str">
            <v/>
          </cell>
          <cell r="K14" t="str">
            <v>●</v>
          </cell>
          <cell r="L14" t="str">
            <v/>
          </cell>
          <cell r="M14" t="str">
            <v/>
          </cell>
          <cell r="N14" t="str">
            <v>●</v>
          </cell>
        </row>
        <row r="15">
          <cell r="B15">
            <v>6</v>
          </cell>
          <cell r="C15" t="str">
            <v/>
          </cell>
          <cell r="D15" t="str">
            <v>●</v>
          </cell>
          <cell r="E15" t="str">
            <v/>
          </cell>
          <cell r="F15" t="str">
            <v>●</v>
          </cell>
          <cell r="G15" t="str">
            <v/>
          </cell>
          <cell r="H15" t="str">
            <v>●</v>
          </cell>
          <cell r="I15" t="str">
            <v/>
          </cell>
          <cell r="J15" t="str">
            <v>●</v>
          </cell>
          <cell r="K15" t="str">
            <v/>
          </cell>
          <cell r="L15" t="str">
            <v>●</v>
          </cell>
          <cell r="M15" t="str">
            <v/>
          </cell>
          <cell r="N15" t="str">
            <v>●</v>
          </cell>
        </row>
        <row r="16">
          <cell r="B16">
            <v>12</v>
          </cell>
          <cell r="C16" t="str">
            <v>●</v>
          </cell>
          <cell r="D16" t="str">
            <v>●</v>
          </cell>
          <cell r="E16" t="str">
            <v>●</v>
          </cell>
          <cell r="F16" t="str">
            <v>●</v>
          </cell>
          <cell r="G16" t="str">
            <v>●</v>
          </cell>
          <cell r="H16" t="str">
            <v>●</v>
          </cell>
          <cell r="I16" t="str">
            <v>●</v>
          </cell>
          <cell r="J16" t="str">
            <v>●</v>
          </cell>
          <cell r="K16" t="str">
            <v>●</v>
          </cell>
          <cell r="L16" t="str">
            <v>●</v>
          </cell>
          <cell r="M16" t="str">
            <v>●</v>
          </cell>
          <cell r="N16" t="str">
            <v>●</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光が丘搬送空気"/>
    </sheetNames>
    <definedNames>
      <definedName name="計算"/>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7新設施設等建設費積算表"/>
      <sheetName val="5-18-1収入"/>
      <sheetName val="5-18-2支出"/>
      <sheetName val="5-22（長期収支計画表）"/>
      <sheetName val="5-23（20年間償還表）"/>
      <sheetName val="5-24キャッシュフロー表"/>
      <sheetName val="お断り"/>
      <sheetName val="結果まとめ"/>
      <sheetName val="PL&amp;Cashflow&amp;BSサマリー"/>
      <sheetName val="前提条件入力用"/>
      <sheetName val="施設費原データ"/>
      <sheetName val="維持管理費原データ"/>
      <sheetName val="感度分析"/>
      <sheetName val="PL&amp;Cashflow&amp;BS"/>
      <sheetName val="割賦代金計算"/>
      <sheetName val="割賦代金計算 （四半期毎）"/>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12">
          <cell r="E212">
            <v>10000</v>
          </cell>
          <cell r="F212">
            <v>162977.16716110989</v>
          </cell>
        </row>
      </sheetData>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間計画表"/>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間計画表"/>
    </sheetNames>
    <sheetDataSet>
      <sheetData sheetId="0" refreshError="1">
        <row r="6">
          <cell r="D6" t="str">
            <v>電気保安管理</v>
          </cell>
          <cell r="F6" t="str">
            <v>法定</v>
          </cell>
          <cell r="G6" t="str">
            <v>年</v>
          </cell>
          <cell r="H6">
            <v>12</v>
          </cell>
          <cell r="I6" t="str">
            <v>回</v>
          </cell>
          <cell r="J6" t="str">
            <v>●</v>
          </cell>
          <cell r="K6" t="str">
            <v>●</v>
          </cell>
          <cell r="L6" t="str">
            <v>●</v>
          </cell>
          <cell r="M6" t="str">
            <v>●</v>
          </cell>
          <cell r="N6" t="str">
            <v>●</v>
          </cell>
          <cell r="O6" t="str">
            <v>●</v>
          </cell>
          <cell r="P6" t="str">
            <v>●</v>
          </cell>
          <cell r="Q6" t="str">
            <v>●</v>
          </cell>
          <cell r="R6" t="str">
            <v>●</v>
          </cell>
          <cell r="S6" t="str">
            <v>●</v>
          </cell>
          <cell r="T6" t="str">
            <v>●</v>
          </cell>
          <cell r="U6" t="str">
            <v>●</v>
          </cell>
          <cell r="V6" t="str">
            <v>・電気事業法に基づく。</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 val="試運転工程表(20041115)"/>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乙訓全体明細ﾌﾟﾗﾝﾄ"/>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乙訓全体明細ﾌﾟﾗﾝﾄ"/>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 val="試運転工程表(20041115)"/>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38">
          <cell r="D38">
            <v>0</v>
          </cell>
        </row>
        <row r="41">
          <cell r="D41">
            <v>0</v>
          </cell>
        </row>
        <row r="42">
          <cell r="D42">
            <v>0</v>
          </cell>
        </row>
      </sheetData>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2"/>
  <sheetViews>
    <sheetView showGridLines="0" view="pageBreakPreview" topLeftCell="A4" zoomScaleNormal="100" zoomScaleSheetLayoutView="100" workbookViewId="0">
      <selection activeCell="B18" sqref="B18"/>
    </sheetView>
  </sheetViews>
  <sheetFormatPr defaultColWidth="8.75" defaultRowHeight="13.5" x14ac:dyDescent="0.15"/>
  <cols>
    <col min="1" max="1" width="2.875" style="199" customWidth="1"/>
    <col min="2" max="2" width="17.125" style="199" customWidth="1"/>
    <col min="3" max="3" width="70" style="199" customWidth="1"/>
    <col min="4" max="4" width="3" style="199" customWidth="1"/>
    <col min="5" max="16384" width="8.75" style="199"/>
  </cols>
  <sheetData>
    <row r="1" spans="2:3" ht="27.75" customHeight="1" x14ac:dyDescent="0.15">
      <c r="B1" s="854" t="s">
        <v>314</v>
      </c>
      <c r="C1" s="854"/>
    </row>
    <row r="2" spans="2:3" ht="27.4" customHeight="1" thickBot="1" x14ac:dyDescent="0.2">
      <c r="B2" s="200" t="s">
        <v>5</v>
      </c>
      <c r="C2" s="200" t="s">
        <v>4</v>
      </c>
    </row>
    <row r="3" spans="2:3" ht="27.4" customHeight="1" thickTop="1" x14ac:dyDescent="0.15">
      <c r="B3" s="201" t="s">
        <v>306</v>
      </c>
      <c r="C3" s="202" t="s">
        <v>3</v>
      </c>
    </row>
    <row r="4" spans="2:3" ht="27.4" customHeight="1" x14ac:dyDescent="0.15">
      <c r="B4" s="203" t="s">
        <v>370</v>
      </c>
      <c r="C4" s="204" t="s">
        <v>222</v>
      </c>
    </row>
    <row r="5" spans="2:3" ht="27.4" customHeight="1" x14ac:dyDescent="0.15">
      <c r="B5" s="203" t="s">
        <v>307</v>
      </c>
      <c r="C5" s="204" t="s">
        <v>135</v>
      </c>
    </row>
    <row r="6" spans="2:3" ht="27.4" customHeight="1" x14ac:dyDescent="0.15">
      <c r="B6" s="203" t="s">
        <v>371</v>
      </c>
      <c r="C6" s="204" t="s">
        <v>372</v>
      </c>
    </row>
    <row r="7" spans="2:3" ht="27.4" customHeight="1" x14ac:dyDescent="0.15">
      <c r="B7" s="203" t="s">
        <v>472</v>
      </c>
      <c r="C7" s="204" t="s">
        <v>473</v>
      </c>
    </row>
    <row r="8" spans="2:3" ht="27.4" customHeight="1" x14ac:dyDescent="0.15">
      <c r="B8" s="203" t="s">
        <v>308</v>
      </c>
      <c r="C8" s="204" t="s">
        <v>142</v>
      </c>
    </row>
    <row r="9" spans="2:3" ht="27.4" customHeight="1" x14ac:dyDescent="0.15">
      <c r="B9" s="203" t="s">
        <v>309</v>
      </c>
      <c r="C9" s="204" t="s">
        <v>143</v>
      </c>
    </row>
    <row r="10" spans="2:3" ht="27.4" customHeight="1" x14ac:dyDescent="0.15">
      <c r="B10" s="203" t="s">
        <v>310</v>
      </c>
      <c r="C10" s="204" t="s">
        <v>2</v>
      </c>
    </row>
    <row r="11" spans="2:3" ht="27.4" customHeight="1" x14ac:dyDescent="0.15">
      <c r="B11" s="203" t="s">
        <v>311</v>
      </c>
      <c r="C11" s="204" t="s">
        <v>1</v>
      </c>
    </row>
    <row r="12" spans="2:3" ht="27.4" customHeight="1" x14ac:dyDescent="0.15">
      <c r="B12" s="203" t="s">
        <v>373</v>
      </c>
      <c r="C12" s="204" t="s">
        <v>375</v>
      </c>
    </row>
    <row r="13" spans="2:3" ht="27.4" customHeight="1" x14ac:dyDescent="0.15">
      <c r="B13" s="203" t="s">
        <v>374</v>
      </c>
      <c r="C13" s="204" t="s">
        <v>376</v>
      </c>
    </row>
    <row r="14" spans="2:3" ht="27.4" customHeight="1" x14ac:dyDescent="0.15">
      <c r="B14" s="203" t="s">
        <v>381</v>
      </c>
      <c r="C14" s="204" t="s">
        <v>377</v>
      </c>
    </row>
    <row r="15" spans="2:3" ht="27.4" customHeight="1" x14ac:dyDescent="0.15">
      <c r="B15" s="203" t="s">
        <v>382</v>
      </c>
      <c r="C15" s="204" t="s">
        <v>378</v>
      </c>
    </row>
    <row r="16" spans="2:3" ht="27.4" customHeight="1" x14ac:dyDescent="0.15">
      <c r="B16" s="203" t="s">
        <v>383</v>
      </c>
      <c r="C16" s="204" t="s">
        <v>379</v>
      </c>
    </row>
    <row r="17" spans="2:3" ht="27.4" customHeight="1" x14ac:dyDescent="0.15">
      <c r="B17" s="203" t="s">
        <v>384</v>
      </c>
      <c r="C17" s="204" t="s">
        <v>380</v>
      </c>
    </row>
    <row r="18" spans="2:3" ht="27.4" customHeight="1" x14ac:dyDescent="0.15">
      <c r="B18" s="203" t="s">
        <v>475</v>
      </c>
      <c r="C18" s="204" t="s">
        <v>474</v>
      </c>
    </row>
    <row r="19" spans="2:3" ht="27.4" customHeight="1" x14ac:dyDescent="0.15">
      <c r="B19" s="203" t="s">
        <v>312</v>
      </c>
      <c r="C19" s="204" t="s">
        <v>0</v>
      </c>
    </row>
    <row r="20" spans="2:3" ht="27.4" customHeight="1" x14ac:dyDescent="0.15">
      <c r="B20" s="203" t="s">
        <v>313</v>
      </c>
      <c r="C20" s="204" t="s">
        <v>141</v>
      </c>
    </row>
    <row r="22" spans="2:3" x14ac:dyDescent="0.15">
      <c r="B22" s="199" t="s">
        <v>391</v>
      </c>
    </row>
  </sheetData>
  <mergeCells count="1">
    <mergeCell ref="B1:C1"/>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4"/>
  <sheetViews>
    <sheetView showGridLines="0" view="pageBreakPreview" zoomScaleNormal="85" zoomScaleSheetLayoutView="100" zoomScalePageLayoutView="85" workbookViewId="0">
      <selection activeCell="G14" sqref="G14"/>
    </sheetView>
  </sheetViews>
  <sheetFormatPr defaultColWidth="9" defaultRowHeight="30" customHeight="1" x14ac:dyDescent="0.15"/>
  <cols>
    <col min="1" max="1" width="2.625" style="432" customWidth="1"/>
    <col min="2" max="2" width="3.5" style="433" customWidth="1"/>
    <col min="3" max="3" width="20.5" style="433" customWidth="1"/>
    <col min="4" max="4" width="12.625" style="433" customWidth="1"/>
    <col min="5" max="5" width="5" style="433" customWidth="1"/>
    <col min="6" max="25" width="7.625" style="432" customWidth="1"/>
    <col min="26" max="26" width="10.125" style="432" customWidth="1"/>
    <col min="27" max="16384" width="9" style="432"/>
  </cols>
  <sheetData>
    <row r="1" spans="1:26" s="428" customFormat="1" ht="21" customHeight="1" x14ac:dyDescent="0.15">
      <c r="B1" s="1002" t="s">
        <v>137</v>
      </c>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row>
    <row r="2" spans="1:26" s="428" customFormat="1" ht="17.25" customHeight="1" x14ac:dyDescent="0.15">
      <c r="A2" s="429"/>
      <c r="B2" s="430"/>
      <c r="V2" s="197"/>
      <c r="W2" s="197"/>
      <c r="X2" s="197"/>
      <c r="Y2" s="197"/>
      <c r="Z2" s="431" t="s">
        <v>64</v>
      </c>
    </row>
    <row r="3" spans="1:26" ht="16.149999999999999" customHeight="1" x14ac:dyDescent="0.15">
      <c r="B3" s="1008" t="s">
        <v>63</v>
      </c>
      <c r="C3" s="1009"/>
      <c r="D3" s="1012" t="s">
        <v>62</v>
      </c>
      <c r="E3" s="1004" t="s">
        <v>61</v>
      </c>
      <c r="F3" s="1005"/>
      <c r="G3" s="1005"/>
      <c r="H3" s="1005"/>
      <c r="I3" s="1005"/>
      <c r="J3" s="1005"/>
      <c r="K3" s="1005"/>
      <c r="L3" s="1005"/>
      <c r="M3" s="1005"/>
      <c r="N3" s="1005"/>
      <c r="O3" s="1005"/>
      <c r="P3" s="1005"/>
      <c r="Q3" s="1005"/>
      <c r="R3" s="1005"/>
      <c r="S3" s="1005"/>
      <c r="T3" s="1005"/>
      <c r="U3" s="1005"/>
      <c r="V3" s="1005"/>
      <c r="W3" s="1005"/>
      <c r="X3" s="1005"/>
      <c r="Y3" s="1005"/>
      <c r="Z3" s="990" t="s">
        <v>60</v>
      </c>
    </row>
    <row r="4" spans="1:26" s="433" customFormat="1" ht="30" customHeight="1" x14ac:dyDescent="0.15">
      <c r="B4" s="1010"/>
      <c r="C4" s="1011"/>
      <c r="D4" s="1013"/>
      <c r="E4" s="434" t="s">
        <v>59</v>
      </c>
      <c r="F4" s="394" t="s">
        <v>191</v>
      </c>
      <c r="G4" s="394" t="s">
        <v>192</v>
      </c>
      <c r="H4" s="394" t="s">
        <v>193</v>
      </c>
      <c r="I4" s="394" t="s">
        <v>194</v>
      </c>
      <c r="J4" s="394" t="s">
        <v>195</v>
      </c>
      <c r="K4" s="394" t="s">
        <v>196</v>
      </c>
      <c r="L4" s="394" t="s">
        <v>197</v>
      </c>
      <c r="M4" s="394" t="s">
        <v>198</v>
      </c>
      <c r="N4" s="394" t="s">
        <v>199</v>
      </c>
      <c r="O4" s="394" t="s">
        <v>200</v>
      </c>
      <c r="P4" s="394" t="s">
        <v>201</v>
      </c>
      <c r="Q4" s="394" t="s">
        <v>202</v>
      </c>
      <c r="R4" s="394" t="s">
        <v>203</v>
      </c>
      <c r="S4" s="394" t="s">
        <v>204</v>
      </c>
      <c r="T4" s="394" t="s">
        <v>205</v>
      </c>
      <c r="U4" s="394" t="s">
        <v>206</v>
      </c>
      <c r="V4" s="394" t="s">
        <v>207</v>
      </c>
      <c r="W4" s="394" t="s">
        <v>430</v>
      </c>
      <c r="X4" s="394" t="s">
        <v>431</v>
      </c>
      <c r="Y4" s="394" t="s">
        <v>432</v>
      </c>
      <c r="Z4" s="991"/>
    </row>
    <row r="5" spans="1:26" ht="16.149999999999999" customHeight="1" x14ac:dyDescent="0.15">
      <c r="A5" s="433"/>
      <c r="B5" s="981" t="s">
        <v>210</v>
      </c>
      <c r="C5" s="997" t="s">
        <v>212</v>
      </c>
      <c r="D5" s="1006"/>
      <c r="E5" s="435" t="s">
        <v>51</v>
      </c>
      <c r="F5" s="436"/>
      <c r="G5" s="436"/>
      <c r="H5" s="436"/>
      <c r="I5" s="436"/>
      <c r="J5" s="436"/>
      <c r="K5" s="436"/>
      <c r="L5" s="436"/>
      <c r="M5" s="436"/>
      <c r="N5" s="436"/>
      <c r="O5" s="436"/>
      <c r="P5" s="436"/>
      <c r="Q5" s="436"/>
      <c r="R5" s="436"/>
      <c r="S5" s="436"/>
      <c r="T5" s="436"/>
      <c r="U5" s="436"/>
      <c r="V5" s="436"/>
      <c r="W5" s="436"/>
      <c r="X5" s="436"/>
      <c r="Y5" s="436"/>
      <c r="Z5" s="437"/>
    </row>
    <row r="6" spans="1:26" ht="16.149999999999999" customHeight="1" x14ac:dyDescent="0.15">
      <c r="B6" s="982"/>
      <c r="C6" s="995"/>
      <c r="D6" s="993"/>
      <c r="E6" s="438" t="s">
        <v>50</v>
      </c>
      <c r="F6" s="439"/>
      <c r="G6" s="439"/>
      <c r="H6" s="439"/>
      <c r="I6" s="439"/>
      <c r="J6" s="439"/>
      <c r="K6" s="439"/>
      <c r="L6" s="439"/>
      <c r="M6" s="439"/>
      <c r="N6" s="439"/>
      <c r="O6" s="439"/>
      <c r="P6" s="439"/>
      <c r="Q6" s="439"/>
      <c r="R6" s="439"/>
      <c r="S6" s="439"/>
      <c r="T6" s="439"/>
      <c r="U6" s="439"/>
      <c r="V6" s="439"/>
      <c r="W6" s="439"/>
      <c r="X6" s="439"/>
      <c r="Y6" s="439"/>
      <c r="Z6" s="440">
        <f>SUM(F6:Y6)</f>
        <v>0</v>
      </c>
    </row>
    <row r="7" spans="1:26" ht="16.149999999999999" customHeight="1" x14ac:dyDescent="0.15">
      <c r="B7" s="982"/>
      <c r="C7" s="1003"/>
      <c r="D7" s="988"/>
      <c r="E7" s="441" t="s">
        <v>51</v>
      </c>
      <c r="F7" s="439"/>
      <c r="G7" s="439"/>
      <c r="H7" s="439"/>
      <c r="I7" s="439"/>
      <c r="J7" s="439"/>
      <c r="K7" s="439"/>
      <c r="L7" s="439"/>
      <c r="M7" s="439"/>
      <c r="N7" s="439"/>
      <c r="O7" s="439"/>
      <c r="P7" s="439"/>
      <c r="Q7" s="439"/>
      <c r="R7" s="439"/>
      <c r="S7" s="439"/>
      <c r="T7" s="439"/>
      <c r="U7" s="439"/>
      <c r="V7" s="439"/>
      <c r="W7" s="439"/>
      <c r="X7" s="439"/>
      <c r="Y7" s="439"/>
      <c r="Z7" s="440"/>
    </row>
    <row r="8" spans="1:26" ht="16.149999999999999" customHeight="1" x14ac:dyDescent="0.15">
      <c r="B8" s="983"/>
      <c r="C8" s="1007"/>
      <c r="D8" s="989"/>
      <c r="E8" s="442" t="s">
        <v>50</v>
      </c>
      <c r="F8" s="443"/>
      <c r="G8" s="443"/>
      <c r="H8" s="443"/>
      <c r="I8" s="443"/>
      <c r="J8" s="443"/>
      <c r="K8" s="443"/>
      <c r="L8" s="443"/>
      <c r="M8" s="443"/>
      <c r="N8" s="443"/>
      <c r="O8" s="443"/>
      <c r="P8" s="443"/>
      <c r="Q8" s="443"/>
      <c r="R8" s="443"/>
      <c r="S8" s="443"/>
      <c r="T8" s="443"/>
      <c r="U8" s="443"/>
      <c r="V8" s="443"/>
      <c r="W8" s="443"/>
      <c r="X8" s="443"/>
      <c r="Y8" s="443"/>
      <c r="Z8" s="444">
        <f>SUM(F8:Y8)</f>
        <v>0</v>
      </c>
    </row>
    <row r="9" spans="1:26" ht="16.149999999999999" customHeight="1" x14ac:dyDescent="0.15">
      <c r="B9" s="981" t="s">
        <v>211</v>
      </c>
      <c r="C9" s="998" t="s">
        <v>213</v>
      </c>
      <c r="D9" s="1000"/>
      <c r="E9" s="435" t="s">
        <v>51</v>
      </c>
      <c r="F9" s="445"/>
      <c r="G9" s="445"/>
      <c r="H9" s="445"/>
      <c r="I9" s="445"/>
      <c r="J9" s="445"/>
      <c r="K9" s="445"/>
      <c r="L9" s="445"/>
      <c r="M9" s="445"/>
      <c r="N9" s="445"/>
      <c r="O9" s="445"/>
      <c r="P9" s="445"/>
      <c r="Q9" s="445"/>
      <c r="R9" s="445"/>
      <c r="S9" s="445"/>
      <c r="T9" s="445"/>
      <c r="U9" s="445"/>
      <c r="V9" s="445"/>
      <c r="W9" s="445"/>
      <c r="X9" s="445"/>
      <c r="Y9" s="445"/>
      <c r="Z9" s="437"/>
    </row>
    <row r="10" spans="1:26" ht="16.149999999999999" customHeight="1" x14ac:dyDescent="0.15">
      <c r="B10" s="982"/>
      <c r="C10" s="999"/>
      <c r="D10" s="1001"/>
      <c r="E10" s="438" t="s">
        <v>50</v>
      </c>
      <c r="F10" s="439"/>
      <c r="G10" s="439"/>
      <c r="H10" s="439"/>
      <c r="I10" s="439"/>
      <c r="J10" s="439"/>
      <c r="K10" s="439"/>
      <c r="L10" s="439"/>
      <c r="M10" s="439"/>
      <c r="N10" s="439"/>
      <c r="O10" s="439"/>
      <c r="P10" s="439"/>
      <c r="Q10" s="439"/>
      <c r="R10" s="439"/>
      <c r="S10" s="439"/>
      <c r="T10" s="439"/>
      <c r="U10" s="439"/>
      <c r="V10" s="439"/>
      <c r="W10" s="439"/>
      <c r="X10" s="439"/>
      <c r="Y10" s="439"/>
      <c r="Z10" s="440">
        <f>SUM(F10:Y10)</f>
        <v>0</v>
      </c>
    </row>
    <row r="11" spans="1:26" ht="16.149999999999999" customHeight="1" x14ac:dyDescent="0.15">
      <c r="B11" s="982"/>
      <c r="C11" s="984" t="s">
        <v>214</v>
      </c>
      <c r="D11" s="986"/>
      <c r="E11" s="441" t="s">
        <v>51</v>
      </c>
      <c r="F11" s="439"/>
      <c r="G11" s="439"/>
      <c r="H11" s="439"/>
      <c r="I11" s="439"/>
      <c r="J11" s="439"/>
      <c r="K11" s="439"/>
      <c r="L11" s="439"/>
      <c r="M11" s="439"/>
      <c r="N11" s="439"/>
      <c r="O11" s="439"/>
      <c r="P11" s="439"/>
      <c r="Q11" s="439"/>
      <c r="R11" s="439"/>
      <c r="S11" s="439"/>
      <c r="T11" s="439"/>
      <c r="U11" s="439"/>
      <c r="V11" s="439"/>
      <c r="W11" s="439"/>
      <c r="X11" s="439"/>
      <c r="Y11" s="439"/>
      <c r="Z11" s="440"/>
    </row>
    <row r="12" spans="1:26" ht="16.149999999999999" customHeight="1" x14ac:dyDescent="0.15">
      <c r="B12" s="982"/>
      <c r="C12" s="985"/>
      <c r="D12" s="987"/>
      <c r="E12" s="438" t="s">
        <v>50</v>
      </c>
      <c r="F12" s="439"/>
      <c r="G12" s="439"/>
      <c r="H12" s="439"/>
      <c r="I12" s="439"/>
      <c r="J12" s="439"/>
      <c r="K12" s="439"/>
      <c r="L12" s="439"/>
      <c r="M12" s="439"/>
      <c r="N12" s="439"/>
      <c r="O12" s="439"/>
      <c r="P12" s="439"/>
      <c r="Q12" s="439"/>
      <c r="R12" s="439"/>
      <c r="S12" s="439"/>
      <c r="T12" s="439"/>
      <c r="U12" s="439"/>
      <c r="V12" s="439"/>
      <c r="W12" s="439"/>
      <c r="X12" s="439"/>
      <c r="Y12" s="439"/>
      <c r="Z12" s="440">
        <f>SUM(F12:Y12)</f>
        <v>0</v>
      </c>
    </row>
    <row r="13" spans="1:26" ht="16.149999999999999" customHeight="1" x14ac:dyDescent="0.15">
      <c r="B13" s="982"/>
      <c r="C13" s="1003"/>
      <c r="D13" s="988"/>
      <c r="E13" s="441" t="s">
        <v>51</v>
      </c>
      <c r="F13" s="446"/>
      <c r="G13" s="446"/>
      <c r="H13" s="446"/>
      <c r="I13" s="446"/>
      <c r="J13" s="446"/>
      <c r="K13" s="446"/>
      <c r="L13" s="446"/>
      <c r="M13" s="446"/>
      <c r="N13" s="446"/>
      <c r="O13" s="446"/>
      <c r="P13" s="446"/>
      <c r="Q13" s="446"/>
      <c r="R13" s="446"/>
      <c r="S13" s="446"/>
      <c r="T13" s="446"/>
      <c r="U13" s="446"/>
      <c r="V13" s="446"/>
      <c r="W13" s="446"/>
      <c r="X13" s="446"/>
      <c r="Y13" s="446"/>
      <c r="Z13" s="440"/>
    </row>
    <row r="14" spans="1:26" ht="16.149999999999999" customHeight="1" x14ac:dyDescent="0.15">
      <c r="B14" s="983"/>
      <c r="C14" s="1007"/>
      <c r="D14" s="989"/>
      <c r="E14" s="442" t="s">
        <v>50</v>
      </c>
      <c r="F14" s="443"/>
      <c r="G14" s="443"/>
      <c r="H14" s="443"/>
      <c r="I14" s="443"/>
      <c r="J14" s="443"/>
      <c r="K14" s="443"/>
      <c r="L14" s="443"/>
      <c r="M14" s="443"/>
      <c r="N14" s="443"/>
      <c r="O14" s="443"/>
      <c r="P14" s="443"/>
      <c r="Q14" s="443"/>
      <c r="R14" s="443"/>
      <c r="S14" s="443"/>
      <c r="T14" s="443"/>
      <c r="U14" s="443"/>
      <c r="V14" s="443"/>
      <c r="W14" s="443"/>
      <c r="X14" s="443"/>
      <c r="Y14" s="443"/>
      <c r="Z14" s="444">
        <f>SUM(F14:Y14)</f>
        <v>0</v>
      </c>
    </row>
    <row r="15" spans="1:26" ht="16.149999999999999" customHeight="1" x14ac:dyDescent="0.15">
      <c r="B15" s="982" t="s">
        <v>209</v>
      </c>
      <c r="C15" s="1023" t="s">
        <v>215</v>
      </c>
      <c r="D15" s="992"/>
      <c r="E15" s="447" t="s">
        <v>51</v>
      </c>
      <c r="F15" s="448"/>
      <c r="G15" s="448"/>
      <c r="H15" s="448"/>
      <c r="I15" s="448"/>
      <c r="J15" s="448"/>
      <c r="K15" s="448"/>
      <c r="L15" s="448"/>
      <c r="M15" s="448"/>
      <c r="N15" s="448"/>
      <c r="O15" s="448"/>
      <c r="P15" s="448"/>
      <c r="Q15" s="448"/>
      <c r="R15" s="448"/>
      <c r="S15" s="448"/>
      <c r="T15" s="448"/>
      <c r="U15" s="448"/>
      <c r="V15" s="448"/>
      <c r="W15" s="448"/>
      <c r="X15" s="448"/>
      <c r="Y15" s="448"/>
      <c r="Z15" s="449"/>
    </row>
    <row r="16" spans="1:26" ht="16.149999999999999" customHeight="1" x14ac:dyDescent="0.15">
      <c r="B16" s="982"/>
      <c r="C16" s="1024"/>
      <c r="D16" s="993"/>
      <c r="E16" s="438" t="s">
        <v>50</v>
      </c>
      <c r="F16" s="439"/>
      <c r="G16" s="439"/>
      <c r="H16" s="439"/>
      <c r="I16" s="439"/>
      <c r="J16" s="439"/>
      <c r="K16" s="439"/>
      <c r="L16" s="439"/>
      <c r="M16" s="439"/>
      <c r="N16" s="439"/>
      <c r="O16" s="439"/>
      <c r="P16" s="439"/>
      <c r="Q16" s="439"/>
      <c r="R16" s="439"/>
      <c r="S16" s="439"/>
      <c r="T16" s="439"/>
      <c r="U16" s="439"/>
      <c r="V16" s="439"/>
      <c r="W16" s="439"/>
      <c r="X16" s="439"/>
      <c r="Y16" s="439"/>
      <c r="Z16" s="440">
        <f>SUM(F16:Y16)</f>
        <v>0</v>
      </c>
    </row>
    <row r="17" spans="2:26" ht="16.149999999999999" customHeight="1" x14ac:dyDescent="0.15">
      <c r="B17" s="982"/>
      <c r="C17" s="994" t="s">
        <v>216</v>
      </c>
      <c r="D17" s="996"/>
      <c r="E17" s="441" t="s">
        <v>51</v>
      </c>
      <c r="F17" s="446"/>
      <c r="G17" s="446"/>
      <c r="H17" s="446"/>
      <c r="I17" s="446"/>
      <c r="J17" s="446"/>
      <c r="K17" s="446"/>
      <c r="L17" s="446"/>
      <c r="M17" s="446"/>
      <c r="N17" s="446"/>
      <c r="O17" s="446"/>
      <c r="P17" s="446"/>
      <c r="Q17" s="446"/>
      <c r="R17" s="446"/>
      <c r="S17" s="446"/>
      <c r="T17" s="446"/>
      <c r="U17" s="446"/>
      <c r="V17" s="446"/>
      <c r="W17" s="446"/>
      <c r="X17" s="446"/>
      <c r="Y17" s="446"/>
      <c r="Z17" s="440"/>
    </row>
    <row r="18" spans="2:26" ht="16.149999999999999" customHeight="1" x14ac:dyDescent="0.15">
      <c r="B18" s="982"/>
      <c r="C18" s="995"/>
      <c r="D18" s="993"/>
      <c r="E18" s="438" t="s">
        <v>50</v>
      </c>
      <c r="F18" s="439"/>
      <c r="G18" s="439"/>
      <c r="H18" s="439"/>
      <c r="I18" s="439"/>
      <c r="J18" s="439"/>
      <c r="K18" s="439"/>
      <c r="L18" s="439"/>
      <c r="M18" s="439"/>
      <c r="N18" s="439"/>
      <c r="O18" s="439"/>
      <c r="P18" s="439"/>
      <c r="Q18" s="439"/>
      <c r="R18" s="439"/>
      <c r="S18" s="439"/>
      <c r="T18" s="439"/>
      <c r="U18" s="439"/>
      <c r="V18" s="439"/>
      <c r="W18" s="439"/>
      <c r="X18" s="439"/>
      <c r="Y18" s="439"/>
      <c r="Z18" s="440">
        <f>SUM(F18:Y18)</f>
        <v>0</v>
      </c>
    </row>
    <row r="19" spans="2:26" ht="16.149999999999999" customHeight="1" x14ac:dyDescent="0.15">
      <c r="B19" s="982"/>
      <c r="C19" s="994" t="s">
        <v>217</v>
      </c>
      <c r="D19" s="988"/>
      <c r="E19" s="441" t="s">
        <v>51</v>
      </c>
      <c r="F19" s="446"/>
      <c r="G19" s="446"/>
      <c r="H19" s="446"/>
      <c r="I19" s="446"/>
      <c r="J19" s="446"/>
      <c r="K19" s="446"/>
      <c r="L19" s="446"/>
      <c r="M19" s="446"/>
      <c r="N19" s="446"/>
      <c r="O19" s="446"/>
      <c r="P19" s="446"/>
      <c r="Q19" s="446"/>
      <c r="R19" s="446"/>
      <c r="S19" s="446"/>
      <c r="T19" s="446"/>
      <c r="U19" s="446"/>
      <c r="V19" s="446"/>
      <c r="W19" s="446"/>
      <c r="X19" s="446"/>
      <c r="Y19" s="446"/>
      <c r="Z19" s="440"/>
    </row>
    <row r="20" spans="2:26" ht="16.149999999999999" customHeight="1" x14ac:dyDescent="0.15">
      <c r="B20" s="982"/>
      <c r="C20" s="995"/>
      <c r="D20" s="1001"/>
      <c r="E20" s="438" t="s">
        <v>50</v>
      </c>
      <c r="F20" s="439"/>
      <c r="G20" s="439"/>
      <c r="H20" s="439"/>
      <c r="I20" s="439"/>
      <c r="J20" s="439"/>
      <c r="K20" s="439"/>
      <c r="L20" s="439"/>
      <c r="M20" s="439"/>
      <c r="N20" s="439"/>
      <c r="O20" s="439"/>
      <c r="P20" s="439"/>
      <c r="Q20" s="439"/>
      <c r="R20" s="439"/>
      <c r="S20" s="439"/>
      <c r="T20" s="439"/>
      <c r="U20" s="439"/>
      <c r="V20" s="439"/>
      <c r="W20" s="439"/>
      <c r="X20" s="439"/>
      <c r="Y20" s="439"/>
      <c r="Z20" s="440">
        <f>SUM(F20:Y20)</f>
        <v>0</v>
      </c>
    </row>
    <row r="21" spans="2:26" ht="16.149999999999999" customHeight="1" x14ac:dyDescent="0.15">
      <c r="B21" s="982"/>
      <c r="C21" s="994" t="s">
        <v>218</v>
      </c>
      <c r="D21" s="996"/>
      <c r="E21" s="441" t="s">
        <v>51</v>
      </c>
      <c r="F21" s="446"/>
      <c r="G21" s="446"/>
      <c r="H21" s="446"/>
      <c r="I21" s="446"/>
      <c r="J21" s="446"/>
      <c r="K21" s="446"/>
      <c r="L21" s="446"/>
      <c r="M21" s="446"/>
      <c r="N21" s="446"/>
      <c r="O21" s="446"/>
      <c r="P21" s="446"/>
      <c r="Q21" s="446"/>
      <c r="R21" s="446"/>
      <c r="S21" s="446"/>
      <c r="T21" s="446"/>
      <c r="U21" s="446"/>
      <c r="V21" s="446"/>
      <c r="W21" s="446"/>
      <c r="X21" s="446"/>
      <c r="Y21" s="446"/>
      <c r="Z21" s="440"/>
    </row>
    <row r="22" spans="2:26" ht="16.149999999999999" customHeight="1" x14ac:dyDescent="0.15">
      <c r="B22" s="982"/>
      <c r="C22" s="995"/>
      <c r="D22" s="993"/>
      <c r="E22" s="438" t="s">
        <v>50</v>
      </c>
      <c r="F22" s="439"/>
      <c r="G22" s="439"/>
      <c r="H22" s="439"/>
      <c r="I22" s="439"/>
      <c r="J22" s="439"/>
      <c r="K22" s="439"/>
      <c r="L22" s="439"/>
      <c r="M22" s="439"/>
      <c r="N22" s="439"/>
      <c r="O22" s="439"/>
      <c r="P22" s="439"/>
      <c r="Q22" s="439"/>
      <c r="R22" s="439"/>
      <c r="S22" s="439"/>
      <c r="T22" s="439"/>
      <c r="U22" s="439"/>
      <c r="V22" s="439"/>
      <c r="W22" s="439"/>
      <c r="X22" s="439"/>
      <c r="Y22" s="439"/>
      <c r="Z22" s="440">
        <f>SUM(F22:Y22)</f>
        <v>0</v>
      </c>
    </row>
    <row r="23" spans="2:26" ht="16.149999999999999" customHeight="1" x14ac:dyDescent="0.15">
      <c r="B23" s="982"/>
      <c r="C23" s="994" t="s">
        <v>219</v>
      </c>
      <c r="D23" s="996"/>
      <c r="E23" s="441" t="s">
        <v>51</v>
      </c>
      <c r="F23" s="446"/>
      <c r="G23" s="446"/>
      <c r="H23" s="446"/>
      <c r="I23" s="446"/>
      <c r="J23" s="446"/>
      <c r="K23" s="446"/>
      <c r="L23" s="446"/>
      <c r="M23" s="446"/>
      <c r="N23" s="446"/>
      <c r="O23" s="446"/>
      <c r="P23" s="446"/>
      <c r="Q23" s="446"/>
      <c r="R23" s="446"/>
      <c r="S23" s="446"/>
      <c r="T23" s="446"/>
      <c r="U23" s="446"/>
      <c r="V23" s="446"/>
      <c r="W23" s="446"/>
      <c r="X23" s="446"/>
      <c r="Y23" s="446"/>
      <c r="Z23" s="440"/>
    </row>
    <row r="24" spans="2:26" ht="16.149999999999999" customHeight="1" x14ac:dyDescent="0.15">
      <c r="B24" s="982"/>
      <c r="C24" s="995"/>
      <c r="D24" s="993"/>
      <c r="E24" s="438" t="s">
        <v>50</v>
      </c>
      <c r="F24" s="439"/>
      <c r="G24" s="439"/>
      <c r="H24" s="439"/>
      <c r="I24" s="439"/>
      <c r="J24" s="439"/>
      <c r="K24" s="439"/>
      <c r="L24" s="439"/>
      <c r="M24" s="439"/>
      <c r="N24" s="439"/>
      <c r="O24" s="439"/>
      <c r="P24" s="439"/>
      <c r="Q24" s="439"/>
      <c r="R24" s="439"/>
      <c r="S24" s="439"/>
      <c r="T24" s="439"/>
      <c r="U24" s="439"/>
      <c r="V24" s="439"/>
      <c r="W24" s="439"/>
      <c r="X24" s="439"/>
      <c r="Y24" s="439"/>
      <c r="Z24" s="440">
        <f>SUM(F24:Y24)</f>
        <v>0</v>
      </c>
    </row>
    <row r="25" spans="2:26" ht="16.149999999999999" customHeight="1" x14ac:dyDescent="0.15">
      <c r="B25" s="982"/>
      <c r="C25" s="994" t="s">
        <v>220</v>
      </c>
      <c r="D25" s="996"/>
      <c r="E25" s="441" t="s">
        <v>51</v>
      </c>
      <c r="F25" s="446"/>
      <c r="G25" s="446"/>
      <c r="H25" s="446"/>
      <c r="I25" s="446"/>
      <c r="J25" s="446"/>
      <c r="K25" s="446"/>
      <c r="L25" s="446"/>
      <c r="M25" s="446"/>
      <c r="N25" s="446"/>
      <c r="O25" s="446"/>
      <c r="P25" s="446"/>
      <c r="Q25" s="446"/>
      <c r="R25" s="446"/>
      <c r="S25" s="446"/>
      <c r="T25" s="446"/>
      <c r="U25" s="446"/>
      <c r="V25" s="446"/>
      <c r="W25" s="446"/>
      <c r="X25" s="446"/>
      <c r="Y25" s="446"/>
      <c r="Z25" s="440"/>
    </row>
    <row r="26" spans="2:26" ht="16.149999999999999" customHeight="1" x14ac:dyDescent="0.15">
      <c r="B26" s="982"/>
      <c r="C26" s="995"/>
      <c r="D26" s="993"/>
      <c r="E26" s="441" t="s">
        <v>58</v>
      </c>
      <c r="F26" s="439"/>
      <c r="G26" s="439"/>
      <c r="H26" s="439"/>
      <c r="I26" s="439"/>
      <c r="J26" s="439"/>
      <c r="K26" s="439"/>
      <c r="L26" s="439"/>
      <c r="M26" s="439"/>
      <c r="N26" s="439"/>
      <c r="O26" s="439"/>
      <c r="P26" s="439"/>
      <c r="Q26" s="439"/>
      <c r="R26" s="439"/>
      <c r="S26" s="439"/>
      <c r="T26" s="439"/>
      <c r="U26" s="439"/>
      <c r="V26" s="439"/>
      <c r="W26" s="439"/>
      <c r="X26" s="439"/>
      <c r="Y26" s="439"/>
      <c r="Z26" s="440">
        <f>SUM(F26:Y26)</f>
        <v>0</v>
      </c>
    </row>
    <row r="27" spans="2:26" ht="16.149999999999999" customHeight="1" x14ac:dyDescent="0.15">
      <c r="B27" s="982"/>
      <c r="C27" s="994" t="s">
        <v>221</v>
      </c>
      <c r="D27" s="996"/>
      <c r="E27" s="441" t="s">
        <v>51</v>
      </c>
      <c r="F27" s="446"/>
      <c r="G27" s="446"/>
      <c r="H27" s="446"/>
      <c r="I27" s="446"/>
      <c r="J27" s="446"/>
      <c r="K27" s="446"/>
      <c r="L27" s="446"/>
      <c r="M27" s="446"/>
      <c r="N27" s="446"/>
      <c r="O27" s="446"/>
      <c r="P27" s="446"/>
      <c r="Q27" s="446"/>
      <c r="R27" s="446"/>
      <c r="S27" s="446"/>
      <c r="T27" s="446"/>
      <c r="U27" s="446"/>
      <c r="V27" s="446"/>
      <c r="W27" s="446"/>
      <c r="X27" s="446"/>
      <c r="Y27" s="446"/>
      <c r="Z27" s="440"/>
    </row>
    <row r="28" spans="2:26" ht="16.149999999999999" customHeight="1" x14ac:dyDescent="0.15">
      <c r="B28" s="982"/>
      <c r="C28" s="995"/>
      <c r="D28" s="993"/>
      <c r="E28" s="438" t="s">
        <v>50</v>
      </c>
      <c r="F28" s="439"/>
      <c r="G28" s="439"/>
      <c r="H28" s="439"/>
      <c r="I28" s="439"/>
      <c r="J28" s="439"/>
      <c r="K28" s="439"/>
      <c r="L28" s="439"/>
      <c r="M28" s="439"/>
      <c r="N28" s="439"/>
      <c r="O28" s="439"/>
      <c r="P28" s="439"/>
      <c r="Q28" s="439"/>
      <c r="R28" s="439"/>
      <c r="S28" s="439"/>
      <c r="T28" s="439"/>
      <c r="U28" s="439"/>
      <c r="V28" s="439"/>
      <c r="W28" s="439"/>
      <c r="X28" s="439"/>
      <c r="Y28" s="439"/>
      <c r="Z28" s="440">
        <f>SUM(F28:Y28)</f>
        <v>0</v>
      </c>
    </row>
    <row r="29" spans="2:26" ht="16.149999999999999" customHeight="1" x14ac:dyDescent="0.15">
      <c r="B29" s="982"/>
      <c r="C29" s="1003" t="s">
        <v>363</v>
      </c>
      <c r="D29" s="996"/>
      <c r="E29" s="441" t="s">
        <v>51</v>
      </c>
      <c r="F29" s="446"/>
      <c r="G29" s="446"/>
      <c r="H29" s="446"/>
      <c r="I29" s="446"/>
      <c r="J29" s="446"/>
      <c r="K29" s="446"/>
      <c r="L29" s="446"/>
      <c r="M29" s="446"/>
      <c r="N29" s="446"/>
      <c r="O29" s="446"/>
      <c r="P29" s="450"/>
      <c r="Q29" s="450"/>
      <c r="R29" s="450"/>
      <c r="S29" s="450"/>
      <c r="T29" s="450"/>
      <c r="U29" s="450"/>
      <c r="V29" s="450"/>
      <c r="W29" s="450"/>
      <c r="X29" s="450"/>
      <c r="Y29" s="451"/>
      <c r="Z29" s="440"/>
    </row>
    <row r="30" spans="2:26" ht="16.149999999999999" customHeight="1" x14ac:dyDescent="0.15">
      <c r="B30" s="1014"/>
      <c r="C30" s="999"/>
      <c r="D30" s="993"/>
      <c r="E30" s="438" t="s">
        <v>50</v>
      </c>
      <c r="F30" s="439"/>
      <c r="G30" s="439"/>
      <c r="H30" s="439"/>
      <c r="I30" s="439"/>
      <c r="J30" s="439"/>
      <c r="K30" s="439"/>
      <c r="L30" s="439"/>
      <c r="M30" s="439"/>
      <c r="N30" s="439"/>
      <c r="O30" s="439"/>
      <c r="P30" s="452"/>
      <c r="Q30" s="452"/>
      <c r="R30" s="452"/>
      <c r="S30" s="452"/>
      <c r="T30" s="452"/>
      <c r="U30" s="452"/>
      <c r="V30" s="452"/>
      <c r="W30" s="452"/>
      <c r="X30" s="452"/>
      <c r="Y30" s="453"/>
      <c r="Z30" s="440">
        <f>SUM(F30:Y30)</f>
        <v>0</v>
      </c>
    </row>
    <row r="31" spans="2:26" ht="16.149999999999999" customHeight="1" x14ac:dyDescent="0.15">
      <c r="B31" s="1025" t="s">
        <v>53</v>
      </c>
      <c r="C31" s="1026"/>
      <c r="D31" s="1029"/>
      <c r="E31" s="438" t="s">
        <v>51</v>
      </c>
      <c r="F31" s="454"/>
      <c r="G31" s="454"/>
      <c r="H31" s="454"/>
      <c r="I31" s="454"/>
      <c r="J31" s="454"/>
      <c r="K31" s="454"/>
      <c r="L31" s="454"/>
      <c r="M31" s="454"/>
      <c r="N31" s="454"/>
      <c r="O31" s="454"/>
      <c r="P31" s="454"/>
      <c r="Q31" s="454"/>
      <c r="R31" s="454"/>
      <c r="S31" s="454"/>
      <c r="T31" s="454"/>
      <c r="U31" s="454"/>
      <c r="V31" s="454"/>
      <c r="W31" s="454"/>
      <c r="X31" s="454"/>
      <c r="Y31" s="454"/>
      <c r="Z31" s="440"/>
    </row>
    <row r="32" spans="2:26" ht="16.149999999999999" customHeight="1" x14ac:dyDescent="0.15">
      <c r="B32" s="1027"/>
      <c r="C32" s="1028"/>
      <c r="D32" s="1030"/>
      <c r="E32" s="442" t="s">
        <v>50</v>
      </c>
      <c r="F32" s="455"/>
      <c r="G32" s="455"/>
      <c r="H32" s="455"/>
      <c r="I32" s="455"/>
      <c r="J32" s="455"/>
      <c r="K32" s="455"/>
      <c r="L32" s="455"/>
      <c r="M32" s="455"/>
      <c r="N32" s="455"/>
      <c r="O32" s="455"/>
      <c r="P32" s="455"/>
      <c r="Q32" s="455"/>
      <c r="R32" s="455"/>
      <c r="S32" s="455"/>
      <c r="T32" s="455"/>
      <c r="U32" s="455"/>
      <c r="V32" s="455"/>
      <c r="W32" s="455"/>
      <c r="X32" s="455"/>
      <c r="Y32" s="455"/>
      <c r="Z32" s="456">
        <f>Z6+Z14+Z16+Z18+Z20+Z22+Z24+Z26+Z28+Z30</f>
        <v>0</v>
      </c>
    </row>
    <row r="33" spans="2:26" ht="16.149999999999999" customHeight="1" x14ac:dyDescent="0.15">
      <c r="B33" s="981" t="s">
        <v>208</v>
      </c>
      <c r="C33" s="997" t="s">
        <v>57</v>
      </c>
      <c r="D33" s="1006"/>
      <c r="E33" s="435" t="s">
        <v>51</v>
      </c>
      <c r="F33" s="436"/>
      <c r="G33" s="436"/>
      <c r="H33" s="436"/>
      <c r="I33" s="436"/>
      <c r="J33" s="436"/>
      <c r="K33" s="436"/>
      <c r="L33" s="436"/>
      <c r="M33" s="436"/>
      <c r="N33" s="436"/>
      <c r="O33" s="436"/>
      <c r="P33" s="436"/>
      <c r="Q33" s="436"/>
      <c r="R33" s="436"/>
      <c r="S33" s="436"/>
      <c r="T33" s="436"/>
      <c r="U33" s="436"/>
      <c r="V33" s="436"/>
      <c r="W33" s="436"/>
      <c r="X33" s="436"/>
      <c r="Y33" s="436"/>
      <c r="Z33" s="437"/>
    </row>
    <row r="34" spans="2:26" ht="16.149999999999999" customHeight="1" x14ac:dyDescent="0.15">
      <c r="B34" s="982"/>
      <c r="C34" s="995"/>
      <c r="D34" s="993"/>
      <c r="E34" s="438" t="s">
        <v>50</v>
      </c>
      <c r="F34" s="439"/>
      <c r="G34" s="439"/>
      <c r="H34" s="439"/>
      <c r="I34" s="439"/>
      <c r="J34" s="439"/>
      <c r="K34" s="439"/>
      <c r="L34" s="439"/>
      <c r="M34" s="439"/>
      <c r="N34" s="439"/>
      <c r="O34" s="439"/>
      <c r="P34" s="439"/>
      <c r="Q34" s="439"/>
      <c r="R34" s="439"/>
      <c r="S34" s="439"/>
      <c r="T34" s="439"/>
      <c r="U34" s="439"/>
      <c r="V34" s="439"/>
      <c r="W34" s="439"/>
      <c r="X34" s="439"/>
      <c r="Y34" s="439"/>
      <c r="Z34" s="440">
        <f>SUM(F34:Y34)</f>
        <v>0</v>
      </c>
    </row>
    <row r="35" spans="2:26" ht="16.149999999999999" customHeight="1" x14ac:dyDescent="0.15">
      <c r="B35" s="982"/>
      <c r="C35" s="1003" t="s">
        <v>56</v>
      </c>
      <c r="D35" s="988"/>
      <c r="E35" s="441" t="s">
        <v>51</v>
      </c>
      <c r="F35" s="446"/>
      <c r="G35" s="446"/>
      <c r="H35" s="446"/>
      <c r="I35" s="446"/>
      <c r="J35" s="446"/>
      <c r="K35" s="446"/>
      <c r="L35" s="446"/>
      <c r="M35" s="446"/>
      <c r="N35" s="446"/>
      <c r="O35" s="446"/>
      <c r="P35" s="446"/>
      <c r="Q35" s="446"/>
      <c r="R35" s="446"/>
      <c r="S35" s="446"/>
      <c r="T35" s="446"/>
      <c r="U35" s="446"/>
      <c r="V35" s="446"/>
      <c r="W35" s="446"/>
      <c r="X35" s="446"/>
      <c r="Y35" s="446"/>
      <c r="Z35" s="440"/>
    </row>
    <row r="36" spans="2:26" ht="16.149999999999999" customHeight="1" x14ac:dyDescent="0.15">
      <c r="B36" s="982"/>
      <c r="C36" s="999"/>
      <c r="D36" s="1001"/>
      <c r="E36" s="438" t="s">
        <v>50</v>
      </c>
      <c r="F36" s="439"/>
      <c r="G36" s="439"/>
      <c r="H36" s="439"/>
      <c r="I36" s="439"/>
      <c r="J36" s="439"/>
      <c r="K36" s="439"/>
      <c r="L36" s="439"/>
      <c r="M36" s="439"/>
      <c r="N36" s="439"/>
      <c r="O36" s="439"/>
      <c r="P36" s="439"/>
      <c r="Q36" s="439"/>
      <c r="R36" s="439"/>
      <c r="S36" s="439"/>
      <c r="T36" s="439"/>
      <c r="U36" s="439"/>
      <c r="V36" s="439"/>
      <c r="W36" s="439"/>
      <c r="X36" s="439"/>
      <c r="Y36" s="439"/>
      <c r="Z36" s="440">
        <f>SUM(F36:Y36)</f>
        <v>0</v>
      </c>
    </row>
    <row r="37" spans="2:26" ht="16.149999999999999" customHeight="1" x14ac:dyDescent="0.15">
      <c r="B37" s="982"/>
      <c r="C37" s="994" t="s">
        <v>55</v>
      </c>
      <c r="D37" s="996"/>
      <c r="E37" s="441" t="s">
        <v>51</v>
      </c>
      <c r="F37" s="446"/>
      <c r="G37" s="446"/>
      <c r="H37" s="446"/>
      <c r="I37" s="446"/>
      <c r="J37" s="446"/>
      <c r="K37" s="446"/>
      <c r="L37" s="446"/>
      <c r="M37" s="446"/>
      <c r="N37" s="446"/>
      <c r="O37" s="446"/>
      <c r="P37" s="446"/>
      <c r="Q37" s="446"/>
      <c r="R37" s="446"/>
      <c r="S37" s="446"/>
      <c r="T37" s="446"/>
      <c r="U37" s="446"/>
      <c r="V37" s="446"/>
      <c r="W37" s="446"/>
      <c r="X37" s="446"/>
      <c r="Y37" s="446"/>
      <c r="Z37" s="440"/>
    </row>
    <row r="38" spans="2:26" ht="16.149999999999999" customHeight="1" x14ac:dyDescent="0.15">
      <c r="B38" s="982"/>
      <c r="C38" s="995"/>
      <c r="D38" s="993"/>
      <c r="E38" s="438" t="s">
        <v>50</v>
      </c>
      <c r="F38" s="439"/>
      <c r="G38" s="439"/>
      <c r="H38" s="439"/>
      <c r="I38" s="439"/>
      <c r="J38" s="439"/>
      <c r="K38" s="439"/>
      <c r="L38" s="439"/>
      <c r="M38" s="439"/>
      <c r="N38" s="439"/>
      <c r="O38" s="439"/>
      <c r="P38" s="439"/>
      <c r="Q38" s="439"/>
      <c r="R38" s="439"/>
      <c r="S38" s="439"/>
      <c r="T38" s="439"/>
      <c r="U38" s="439"/>
      <c r="V38" s="439"/>
      <c r="W38" s="439"/>
      <c r="X38" s="439"/>
      <c r="Y38" s="439"/>
      <c r="Z38" s="440">
        <f>SUM(F38:Y38)</f>
        <v>0</v>
      </c>
    </row>
    <row r="39" spans="2:26" ht="16.149999999999999" customHeight="1" x14ac:dyDescent="0.15">
      <c r="B39" s="982"/>
      <c r="C39" s="1003" t="s">
        <v>54</v>
      </c>
      <c r="D39" s="996"/>
      <c r="E39" s="441" t="s">
        <v>51</v>
      </c>
      <c r="F39" s="446"/>
      <c r="G39" s="446"/>
      <c r="H39" s="446"/>
      <c r="I39" s="446"/>
      <c r="J39" s="446"/>
      <c r="K39" s="446"/>
      <c r="L39" s="446"/>
      <c r="M39" s="446"/>
      <c r="N39" s="446"/>
      <c r="O39" s="446"/>
      <c r="P39" s="446"/>
      <c r="Q39" s="446"/>
      <c r="R39" s="446"/>
      <c r="S39" s="446"/>
      <c r="T39" s="446"/>
      <c r="U39" s="446"/>
      <c r="V39" s="446"/>
      <c r="W39" s="446"/>
      <c r="X39" s="446"/>
      <c r="Y39" s="446"/>
      <c r="Z39" s="440"/>
    </row>
    <row r="40" spans="2:26" ht="16.149999999999999" customHeight="1" x14ac:dyDescent="0.15">
      <c r="B40" s="982"/>
      <c r="C40" s="995"/>
      <c r="D40" s="993"/>
      <c r="E40" s="438" t="s">
        <v>50</v>
      </c>
      <c r="F40" s="439"/>
      <c r="G40" s="439"/>
      <c r="H40" s="439"/>
      <c r="I40" s="439"/>
      <c r="J40" s="439"/>
      <c r="K40" s="439"/>
      <c r="L40" s="439"/>
      <c r="M40" s="439"/>
      <c r="N40" s="439"/>
      <c r="O40" s="439"/>
      <c r="P40" s="439"/>
      <c r="Q40" s="439"/>
      <c r="R40" s="439"/>
      <c r="S40" s="439"/>
      <c r="T40" s="439"/>
      <c r="U40" s="439"/>
      <c r="V40" s="439"/>
      <c r="W40" s="439"/>
      <c r="X40" s="439"/>
      <c r="Y40" s="439"/>
      <c r="Z40" s="440">
        <f>SUM(F40:Y40)</f>
        <v>0</v>
      </c>
    </row>
    <row r="41" spans="2:26" ht="16.149999999999999" customHeight="1" x14ac:dyDescent="0.15">
      <c r="B41" s="1020" t="s">
        <v>53</v>
      </c>
      <c r="C41" s="1021"/>
      <c r="D41" s="1022"/>
      <c r="E41" s="438" t="s">
        <v>51</v>
      </c>
      <c r="F41" s="454">
        <f t="shared" ref="F41:V41" si="0">F33+F35+F37+F39</f>
        <v>0</v>
      </c>
      <c r="G41" s="454">
        <f t="shared" si="0"/>
        <v>0</v>
      </c>
      <c r="H41" s="454">
        <f t="shared" si="0"/>
        <v>0</v>
      </c>
      <c r="I41" s="454">
        <f t="shared" si="0"/>
        <v>0</v>
      </c>
      <c r="J41" s="454">
        <f t="shared" si="0"/>
        <v>0</v>
      </c>
      <c r="K41" s="454">
        <f t="shared" si="0"/>
        <v>0</v>
      </c>
      <c r="L41" s="454">
        <f t="shared" si="0"/>
        <v>0</v>
      </c>
      <c r="M41" s="454">
        <f t="shared" si="0"/>
        <v>0</v>
      </c>
      <c r="N41" s="454">
        <f t="shared" si="0"/>
        <v>0</v>
      </c>
      <c r="O41" s="454">
        <f t="shared" si="0"/>
        <v>0</v>
      </c>
      <c r="P41" s="454">
        <f t="shared" si="0"/>
        <v>0</v>
      </c>
      <c r="Q41" s="454">
        <f t="shared" si="0"/>
        <v>0</v>
      </c>
      <c r="R41" s="454">
        <f t="shared" si="0"/>
        <v>0</v>
      </c>
      <c r="S41" s="454">
        <f t="shared" si="0"/>
        <v>0</v>
      </c>
      <c r="T41" s="454">
        <f t="shared" si="0"/>
        <v>0</v>
      </c>
      <c r="U41" s="454">
        <f t="shared" si="0"/>
        <v>0</v>
      </c>
      <c r="V41" s="454">
        <f t="shared" si="0"/>
        <v>0</v>
      </c>
      <c r="W41" s="454">
        <f t="shared" ref="W41:X41" si="1">W33+W35+W37+W39</f>
        <v>0</v>
      </c>
      <c r="X41" s="454">
        <f t="shared" si="1"/>
        <v>0</v>
      </c>
      <c r="Y41" s="454">
        <f t="shared" ref="Y41" si="2">Y33+Y35+Y37+Y39</f>
        <v>0</v>
      </c>
      <c r="Z41" s="440"/>
    </row>
    <row r="42" spans="2:26" ht="16.149999999999999" customHeight="1" x14ac:dyDescent="0.15">
      <c r="B42" s="1016"/>
      <c r="C42" s="1017"/>
      <c r="D42" s="1019"/>
      <c r="E42" s="442" t="s">
        <v>50</v>
      </c>
      <c r="F42" s="455">
        <f t="shared" ref="F42:V42" si="3">F34+F36+F38+F40</f>
        <v>0</v>
      </c>
      <c r="G42" s="455">
        <f t="shared" si="3"/>
        <v>0</v>
      </c>
      <c r="H42" s="455">
        <f t="shared" si="3"/>
        <v>0</v>
      </c>
      <c r="I42" s="455">
        <f t="shared" si="3"/>
        <v>0</v>
      </c>
      <c r="J42" s="455">
        <f t="shared" si="3"/>
        <v>0</v>
      </c>
      <c r="K42" s="455">
        <f t="shared" si="3"/>
        <v>0</v>
      </c>
      <c r="L42" s="455">
        <f t="shared" si="3"/>
        <v>0</v>
      </c>
      <c r="M42" s="455">
        <f t="shared" si="3"/>
        <v>0</v>
      </c>
      <c r="N42" s="455">
        <f t="shared" si="3"/>
        <v>0</v>
      </c>
      <c r="O42" s="455">
        <f t="shared" si="3"/>
        <v>0</v>
      </c>
      <c r="P42" s="455">
        <f t="shared" si="3"/>
        <v>0</v>
      </c>
      <c r="Q42" s="455">
        <f t="shared" si="3"/>
        <v>0</v>
      </c>
      <c r="R42" s="455">
        <f t="shared" si="3"/>
        <v>0</v>
      </c>
      <c r="S42" s="455">
        <f t="shared" si="3"/>
        <v>0</v>
      </c>
      <c r="T42" s="455">
        <f t="shared" si="3"/>
        <v>0</v>
      </c>
      <c r="U42" s="455">
        <f t="shared" si="3"/>
        <v>0</v>
      </c>
      <c r="V42" s="455">
        <f t="shared" si="3"/>
        <v>0</v>
      </c>
      <c r="W42" s="455">
        <f t="shared" ref="W42:X42" si="4">W34+W36+W38+W40</f>
        <v>0</v>
      </c>
      <c r="X42" s="455">
        <f t="shared" si="4"/>
        <v>0</v>
      </c>
      <c r="Y42" s="455">
        <f t="shared" ref="Y42" si="5">Y34+Y36+Y38+Y40</f>
        <v>0</v>
      </c>
      <c r="Z42" s="456">
        <f>Z34+Z36+Z38+Z40</f>
        <v>0</v>
      </c>
    </row>
    <row r="43" spans="2:26" ht="16.149999999999999" customHeight="1" x14ac:dyDescent="0.15">
      <c r="B43" s="1008" t="s">
        <v>52</v>
      </c>
      <c r="C43" s="1015"/>
      <c r="D43" s="1018"/>
      <c r="E43" s="457" t="s">
        <v>51</v>
      </c>
      <c r="F43" s="458">
        <f t="shared" ref="F43:V43" si="6">F31+F41</f>
        <v>0</v>
      </c>
      <c r="G43" s="458">
        <f t="shared" si="6"/>
        <v>0</v>
      </c>
      <c r="H43" s="458">
        <f t="shared" si="6"/>
        <v>0</v>
      </c>
      <c r="I43" s="458">
        <f t="shared" si="6"/>
        <v>0</v>
      </c>
      <c r="J43" s="458">
        <f t="shared" si="6"/>
        <v>0</v>
      </c>
      <c r="K43" s="458">
        <f t="shared" si="6"/>
        <v>0</v>
      </c>
      <c r="L43" s="458">
        <f t="shared" si="6"/>
        <v>0</v>
      </c>
      <c r="M43" s="458">
        <f t="shared" si="6"/>
        <v>0</v>
      </c>
      <c r="N43" s="458">
        <f t="shared" si="6"/>
        <v>0</v>
      </c>
      <c r="O43" s="458">
        <f t="shared" si="6"/>
        <v>0</v>
      </c>
      <c r="P43" s="458">
        <f t="shared" si="6"/>
        <v>0</v>
      </c>
      <c r="Q43" s="458">
        <f t="shared" si="6"/>
        <v>0</v>
      </c>
      <c r="R43" s="458">
        <f t="shared" si="6"/>
        <v>0</v>
      </c>
      <c r="S43" s="458">
        <f t="shared" si="6"/>
        <v>0</v>
      </c>
      <c r="T43" s="458">
        <f t="shared" si="6"/>
        <v>0</v>
      </c>
      <c r="U43" s="458">
        <f t="shared" si="6"/>
        <v>0</v>
      </c>
      <c r="V43" s="458">
        <f t="shared" si="6"/>
        <v>0</v>
      </c>
      <c r="W43" s="458">
        <f t="shared" ref="W43:X43" si="7">W31+W41</f>
        <v>0</v>
      </c>
      <c r="X43" s="458">
        <f t="shared" si="7"/>
        <v>0</v>
      </c>
      <c r="Y43" s="458">
        <f t="shared" ref="Y43" si="8">Y31+Y41</f>
        <v>0</v>
      </c>
      <c r="Z43" s="437"/>
    </row>
    <row r="44" spans="2:26" ht="16.149999999999999" customHeight="1" x14ac:dyDescent="0.15">
      <c r="B44" s="1016"/>
      <c r="C44" s="1017"/>
      <c r="D44" s="1019"/>
      <c r="E44" s="442" t="s">
        <v>50</v>
      </c>
      <c r="F44" s="455">
        <f t="shared" ref="F44:V44" si="9">F32+F42</f>
        <v>0</v>
      </c>
      <c r="G44" s="455">
        <f t="shared" si="9"/>
        <v>0</v>
      </c>
      <c r="H44" s="455">
        <f t="shared" si="9"/>
        <v>0</v>
      </c>
      <c r="I44" s="455">
        <f t="shared" si="9"/>
        <v>0</v>
      </c>
      <c r="J44" s="455">
        <f t="shared" si="9"/>
        <v>0</v>
      </c>
      <c r="K44" s="455">
        <f t="shared" si="9"/>
        <v>0</v>
      </c>
      <c r="L44" s="455">
        <f t="shared" si="9"/>
        <v>0</v>
      </c>
      <c r="M44" s="455">
        <f t="shared" si="9"/>
        <v>0</v>
      </c>
      <c r="N44" s="455">
        <f t="shared" si="9"/>
        <v>0</v>
      </c>
      <c r="O44" s="455">
        <f t="shared" si="9"/>
        <v>0</v>
      </c>
      <c r="P44" s="455">
        <f t="shared" si="9"/>
        <v>0</v>
      </c>
      <c r="Q44" s="455">
        <f t="shared" si="9"/>
        <v>0</v>
      </c>
      <c r="R44" s="455">
        <f t="shared" si="9"/>
        <v>0</v>
      </c>
      <c r="S44" s="455">
        <f t="shared" si="9"/>
        <v>0</v>
      </c>
      <c r="T44" s="455">
        <f t="shared" si="9"/>
        <v>0</v>
      </c>
      <c r="U44" s="455">
        <f t="shared" si="9"/>
        <v>0</v>
      </c>
      <c r="V44" s="455">
        <f t="shared" si="9"/>
        <v>0</v>
      </c>
      <c r="W44" s="455">
        <f t="shared" ref="W44:X44" si="10">W32+W42</f>
        <v>0</v>
      </c>
      <c r="X44" s="455">
        <f t="shared" si="10"/>
        <v>0</v>
      </c>
      <c r="Y44" s="455">
        <f t="shared" ref="Y44" si="11">Y32+Y42</f>
        <v>0</v>
      </c>
      <c r="Z44" s="456">
        <f>Z32+Z42</f>
        <v>0</v>
      </c>
    </row>
    <row r="45" spans="2:26" ht="16.149999999999999" customHeight="1" x14ac:dyDescent="0.15">
      <c r="B45" s="432"/>
      <c r="C45" s="459"/>
    </row>
    <row r="46" spans="2:26" ht="16.149999999999999" customHeight="1" x14ac:dyDescent="0.15">
      <c r="B46" s="406" t="s">
        <v>49</v>
      </c>
      <c r="C46" s="459"/>
    </row>
    <row r="47" spans="2:26" ht="16.149999999999999" customHeight="1" x14ac:dyDescent="0.15">
      <c r="B47" s="460"/>
      <c r="C47" s="461"/>
      <c r="D47" s="462" t="s">
        <v>48</v>
      </c>
      <c r="E47" s="463"/>
      <c r="F47" s="464">
        <v>12</v>
      </c>
      <c r="G47" s="464">
        <v>12</v>
      </c>
      <c r="H47" s="464">
        <v>12</v>
      </c>
      <c r="I47" s="464">
        <v>12</v>
      </c>
      <c r="J47" s="464">
        <v>12</v>
      </c>
      <c r="K47" s="464">
        <v>12</v>
      </c>
      <c r="L47" s="464">
        <v>12</v>
      </c>
      <c r="M47" s="464">
        <v>12</v>
      </c>
      <c r="N47" s="464">
        <v>12</v>
      </c>
      <c r="O47" s="464">
        <v>12</v>
      </c>
      <c r="P47" s="464">
        <v>12</v>
      </c>
      <c r="Q47" s="464">
        <v>12</v>
      </c>
      <c r="R47" s="464">
        <v>12</v>
      </c>
      <c r="S47" s="464">
        <v>12</v>
      </c>
      <c r="T47" s="464">
        <v>12</v>
      </c>
      <c r="U47" s="464">
        <v>12</v>
      </c>
      <c r="V47" s="464">
        <v>12</v>
      </c>
      <c r="W47" s="464">
        <v>12</v>
      </c>
      <c r="X47" s="464">
        <v>12</v>
      </c>
      <c r="Y47" s="464">
        <v>12</v>
      </c>
      <c r="Z47" s="465">
        <f>SUM(F47:Y47)</f>
        <v>240</v>
      </c>
    </row>
    <row r="48" spans="2:26" ht="16.149999999999999" customHeight="1" x14ac:dyDescent="0.15">
      <c r="B48" s="466"/>
      <c r="C48" s="467" t="s">
        <v>47</v>
      </c>
      <c r="D48" s="468" t="s">
        <v>46</v>
      </c>
      <c r="E48" s="469"/>
      <c r="F48" s="470">
        <f t="shared" ref="F48:Y48" si="12">F47*$Z49</f>
        <v>0</v>
      </c>
      <c r="G48" s="470">
        <f t="shared" si="12"/>
        <v>0</v>
      </c>
      <c r="H48" s="470">
        <f t="shared" si="12"/>
        <v>0</v>
      </c>
      <c r="I48" s="470">
        <f t="shared" si="12"/>
        <v>0</v>
      </c>
      <c r="J48" s="470">
        <f t="shared" si="12"/>
        <v>0</v>
      </c>
      <c r="K48" s="470">
        <f t="shared" si="12"/>
        <v>0</v>
      </c>
      <c r="L48" s="470">
        <f t="shared" si="12"/>
        <v>0</v>
      </c>
      <c r="M48" s="470">
        <f t="shared" si="12"/>
        <v>0</v>
      </c>
      <c r="N48" s="470">
        <f t="shared" si="12"/>
        <v>0</v>
      </c>
      <c r="O48" s="470">
        <f t="shared" si="12"/>
        <v>0</v>
      </c>
      <c r="P48" s="470">
        <f t="shared" si="12"/>
        <v>0</v>
      </c>
      <c r="Q48" s="470">
        <f t="shared" si="12"/>
        <v>0</v>
      </c>
      <c r="R48" s="470">
        <f t="shared" si="12"/>
        <v>0</v>
      </c>
      <c r="S48" s="470">
        <f t="shared" si="12"/>
        <v>0</v>
      </c>
      <c r="T48" s="470">
        <f t="shared" si="12"/>
        <v>0</v>
      </c>
      <c r="U48" s="470">
        <f t="shared" si="12"/>
        <v>0</v>
      </c>
      <c r="V48" s="470">
        <f t="shared" si="12"/>
        <v>0</v>
      </c>
      <c r="W48" s="470">
        <f t="shared" si="12"/>
        <v>0</v>
      </c>
      <c r="X48" s="470">
        <f t="shared" si="12"/>
        <v>0</v>
      </c>
      <c r="Y48" s="470">
        <f t="shared" si="12"/>
        <v>0</v>
      </c>
      <c r="Z48" s="471">
        <f>SUM(F48:Y48)</f>
        <v>0</v>
      </c>
    </row>
    <row r="49" spans="2:26" ht="16.149999999999999" customHeight="1" x14ac:dyDescent="0.15">
      <c r="B49" s="472"/>
      <c r="C49" s="473" t="s">
        <v>45</v>
      </c>
      <c r="D49" s="474" t="s">
        <v>44</v>
      </c>
      <c r="E49" s="475"/>
      <c r="F49" s="476">
        <f t="shared" ref="F49:V49" si="13">F48/F47</f>
        <v>0</v>
      </c>
      <c r="G49" s="476">
        <f t="shared" si="13"/>
        <v>0</v>
      </c>
      <c r="H49" s="476">
        <f t="shared" si="13"/>
        <v>0</v>
      </c>
      <c r="I49" s="476">
        <f t="shared" si="13"/>
        <v>0</v>
      </c>
      <c r="J49" s="476">
        <f t="shared" si="13"/>
        <v>0</v>
      </c>
      <c r="K49" s="476">
        <f t="shared" si="13"/>
        <v>0</v>
      </c>
      <c r="L49" s="476">
        <f t="shared" si="13"/>
        <v>0</v>
      </c>
      <c r="M49" s="476">
        <f t="shared" si="13"/>
        <v>0</v>
      </c>
      <c r="N49" s="476">
        <f t="shared" si="13"/>
        <v>0</v>
      </c>
      <c r="O49" s="476">
        <f t="shared" si="13"/>
        <v>0</v>
      </c>
      <c r="P49" s="476">
        <f t="shared" si="13"/>
        <v>0</v>
      </c>
      <c r="Q49" s="476">
        <f t="shared" si="13"/>
        <v>0</v>
      </c>
      <c r="R49" s="476">
        <f t="shared" si="13"/>
        <v>0</v>
      </c>
      <c r="S49" s="476">
        <f t="shared" si="13"/>
        <v>0</v>
      </c>
      <c r="T49" s="476">
        <f t="shared" si="13"/>
        <v>0</v>
      </c>
      <c r="U49" s="476">
        <f t="shared" si="13"/>
        <v>0</v>
      </c>
      <c r="V49" s="476">
        <f t="shared" si="13"/>
        <v>0</v>
      </c>
      <c r="W49" s="476">
        <f t="shared" ref="W49:X49" si="14">W48/W47</f>
        <v>0</v>
      </c>
      <c r="X49" s="476">
        <f t="shared" si="14"/>
        <v>0</v>
      </c>
      <c r="Y49" s="476">
        <f t="shared" ref="Y49" si="15">Y48/Y47</f>
        <v>0</v>
      </c>
      <c r="Z49" s="477">
        <f>Z44/233</f>
        <v>0</v>
      </c>
    </row>
    <row r="50" spans="2:26" ht="16.149999999999999" customHeight="1" x14ac:dyDescent="0.15">
      <c r="B50" s="432" t="s">
        <v>452</v>
      </c>
      <c r="C50" s="459"/>
    </row>
    <row r="51" spans="2:26" ht="16.149999999999999" customHeight="1" x14ac:dyDescent="0.15">
      <c r="B51" s="426" t="s">
        <v>453</v>
      </c>
      <c r="F51" s="478"/>
      <c r="G51" s="478"/>
      <c r="H51" s="478"/>
      <c r="I51" s="478"/>
      <c r="J51" s="478"/>
      <c r="K51" s="478"/>
      <c r="L51" s="478"/>
      <c r="M51" s="478"/>
      <c r="N51" s="478"/>
      <c r="O51" s="478"/>
      <c r="P51" s="478"/>
      <c r="Q51" s="478"/>
      <c r="R51" s="478"/>
      <c r="S51" s="478"/>
      <c r="T51" s="478"/>
      <c r="U51" s="478"/>
      <c r="V51" s="478"/>
      <c r="W51" s="478"/>
      <c r="X51" s="478"/>
      <c r="Y51" s="478"/>
      <c r="Z51" s="478"/>
    </row>
    <row r="52" spans="2:26" ht="16.149999999999999" customHeight="1" x14ac:dyDescent="0.15">
      <c r="B52" s="459" t="s">
        <v>454</v>
      </c>
      <c r="C52" s="479"/>
      <c r="D52" s="479"/>
      <c r="E52" s="479"/>
      <c r="F52" s="478"/>
      <c r="G52" s="478"/>
      <c r="H52" s="478"/>
      <c r="I52" s="478"/>
      <c r="J52" s="478"/>
      <c r="K52" s="478"/>
      <c r="L52" s="478"/>
      <c r="M52" s="478"/>
      <c r="N52" s="478"/>
      <c r="O52" s="478"/>
      <c r="P52" s="478"/>
      <c r="Q52" s="478"/>
      <c r="R52" s="478"/>
      <c r="S52" s="478"/>
      <c r="T52" s="478"/>
      <c r="U52" s="478"/>
      <c r="V52" s="478"/>
      <c r="W52" s="478"/>
      <c r="X52" s="478"/>
      <c r="Y52" s="478"/>
      <c r="Z52" s="478"/>
    </row>
    <row r="53" spans="2:26" ht="16.149999999999999" customHeight="1" x14ac:dyDescent="0.15">
      <c r="C53" s="479"/>
      <c r="D53" s="479"/>
      <c r="E53" s="479"/>
      <c r="F53" s="478"/>
      <c r="G53" s="478"/>
      <c r="H53" s="478"/>
      <c r="I53" s="478"/>
      <c r="J53" s="478"/>
      <c r="K53" s="478"/>
      <c r="L53" s="478"/>
      <c r="M53" s="478"/>
      <c r="N53" s="478"/>
      <c r="O53" s="478"/>
      <c r="P53" s="478"/>
      <c r="Q53" s="478"/>
      <c r="R53" s="478"/>
      <c r="S53" s="478"/>
      <c r="T53" s="478"/>
      <c r="U53" s="478"/>
      <c r="V53" s="478"/>
      <c r="W53" s="478"/>
      <c r="X53" s="478"/>
      <c r="Y53" s="478"/>
      <c r="Z53" s="478"/>
    </row>
    <row r="54" spans="2:26" ht="16.149999999999999" customHeight="1" x14ac:dyDescent="0.15">
      <c r="C54" s="479"/>
      <c r="D54" s="479"/>
      <c r="E54" s="479"/>
      <c r="F54" s="478"/>
      <c r="G54" s="478"/>
      <c r="H54" s="478"/>
      <c r="I54" s="478"/>
      <c r="J54" s="478"/>
      <c r="K54" s="478"/>
      <c r="L54" s="478"/>
      <c r="M54" s="478"/>
      <c r="N54" s="478"/>
      <c r="O54" s="478"/>
      <c r="P54" s="478"/>
      <c r="Q54" s="478"/>
      <c r="R54" s="478"/>
      <c r="S54" s="478"/>
      <c r="T54" s="478"/>
      <c r="U54" s="478"/>
      <c r="V54" s="478"/>
      <c r="W54" s="478"/>
      <c r="X54" s="478"/>
      <c r="Y54" s="478"/>
      <c r="Z54" s="478"/>
    </row>
  </sheetData>
  <sheetProtection insertRows="0"/>
  <protectedRanges>
    <protectedRange sqref="C14:D14 C16:D16 D18 D20 D22 D24 C28:D28 C30:D30 C34:D34 C36:D36 C38:D38 C40:D40 C17:C26 F5:Y30 E9 C5:E5 E7 C6:D12 E11 D25:E26 C39:E39 C37:E37 C35:E35 C29:E29 C27:E27 D23:E23 D21:E21 D19:E19 D17:E17 C15:E15 C13:E13 C33:E33 F33:Y40" name="範囲1"/>
  </protectedRanges>
  <mergeCells count="49">
    <mergeCell ref="C27:C28"/>
    <mergeCell ref="C25:C26"/>
    <mergeCell ref="C15:C16"/>
    <mergeCell ref="B31:C32"/>
    <mergeCell ref="D31:D32"/>
    <mergeCell ref="B43:C44"/>
    <mergeCell ref="D43:D44"/>
    <mergeCell ref="B41:C42"/>
    <mergeCell ref="D41:D42"/>
    <mergeCell ref="B33:B40"/>
    <mergeCell ref="C33:C34"/>
    <mergeCell ref="D33:D34"/>
    <mergeCell ref="D39:D40"/>
    <mergeCell ref="C35:C36"/>
    <mergeCell ref="D35:D36"/>
    <mergeCell ref="C37:C38"/>
    <mergeCell ref="D37:D38"/>
    <mergeCell ref="C39:C40"/>
    <mergeCell ref="B1:Z1"/>
    <mergeCell ref="D19:D20"/>
    <mergeCell ref="D21:D22"/>
    <mergeCell ref="C29:C30"/>
    <mergeCell ref="D29:D30"/>
    <mergeCell ref="E3:Y3"/>
    <mergeCell ref="D27:D28"/>
    <mergeCell ref="D25:D26"/>
    <mergeCell ref="D5:D6"/>
    <mergeCell ref="C13:C14"/>
    <mergeCell ref="B3:C4"/>
    <mergeCell ref="D3:D4"/>
    <mergeCell ref="C21:C22"/>
    <mergeCell ref="C19:C20"/>
    <mergeCell ref="B15:B30"/>
    <mergeCell ref="C7:C8"/>
    <mergeCell ref="Z3:Z4"/>
    <mergeCell ref="D15:D16"/>
    <mergeCell ref="C17:C18"/>
    <mergeCell ref="D17:D18"/>
    <mergeCell ref="C23:C24"/>
    <mergeCell ref="C5:C6"/>
    <mergeCell ref="D7:D8"/>
    <mergeCell ref="C9:C10"/>
    <mergeCell ref="D9:D10"/>
    <mergeCell ref="D23:D24"/>
    <mergeCell ref="B5:B8"/>
    <mergeCell ref="B9:B14"/>
    <mergeCell ref="C11:C12"/>
    <mergeCell ref="D11:D12"/>
    <mergeCell ref="D13:D14"/>
  </mergeCells>
  <phoneticPr fontId="2"/>
  <printOptions horizontalCentered="1"/>
  <pageMargins left="0.51181102362204722" right="0.59055118110236227" top="0.98425196850393704" bottom="0.39370078740157483" header="0.51181102362204722" footer="0.23622047244094491"/>
  <pageSetup paperSize="8" scale="95" orientation="landscape" r:id="rId1"/>
  <headerFooter alignWithMargins="0">
    <oddHeader>&amp;Rごみ処理施設整備・運営事業に係る提案書類(&amp;A)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X48"/>
  <sheetViews>
    <sheetView showGridLines="0" view="pageBreakPreview" zoomScaleNormal="85" zoomScaleSheetLayoutView="100" zoomScalePageLayoutView="70" workbookViewId="0">
      <pane ySplit="4" topLeftCell="A5" activePane="bottomLeft" state="frozen"/>
      <selection activeCell="D23" sqref="D23"/>
      <selection pane="bottomLeft" activeCell="I42" sqref="I42"/>
    </sheetView>
  </sheetViews>
  <sheetFormatPr defaultColWidth="9" defaultRowHeight="30" customHeight="1" x14ac:dyDescent="0.15"/>
  <cols>
    <col min="1" max="1" width="2.625" style="393" customWidth="1"/>
    <col min="2" max="2" width="16.5" style="404" customWidth="1"/>
    <col min="3" max="3" width="7" style="404" customWidth="1"/>
    <col min="4" max="4" width="9.625" style="405" customWidth="1"/>
    <col min="5" max="24" width="9.625" style="393" customWidth="1"/>
    <col min="25" max="16384" width="9" style="393"/>
  </cols>
  <sheetData>
    <row r="1" spans="2:24" s="388" customFormat="1" ht="21" customHeight="1" x14ac:dyDescent="0.15">
      <c r="B1" s="1037" t="s">
        <v>138</v>
      </c>
      <c r="C1" s="1037"/>
      <c r="D1" s="1037"/>
      <c r="E1" s="1037"/>
      <c r="F1" s="1037"/>
      <c r="G1" s="1037"/>
      <c r="H1" s="1037"/>
      <c r="I1" s="1037"/>
      <c r="J1" s="1037"/>
      <c r="K1" s="1037"/>
      <c r="L1" s="1037"/>
      <c r="M1" s="1037"/>
      <c r="N1" s="1037"/>
      <c r="O1" s="1037"/>
      <c r="P1" s="1037"/>
      <c r="Q1" s="1037"/>
      <c r="R1" s="1037"/>
      <c r="S1" s="1037"/>
      <c r="T1" s="1037"/>
      <c r="U1" s="1037"/>
      <c r="V1" s="1037"/>
      <c r="W1" s="1037"/>
      <c r="X1" s="1037"/>
    </row>
    <row r="2" spans="2:24" s="388" customFormat="1" ht="17.25" customHeight="1" x14ac:dyDescent="0.15">
      <c r="B2" s="389"/>
      <c r="C2" s="390"/>
      <c r="D2" s="391"/>
      <c r="T2" s="105"/>
      <c r="U2" s="105"/>
      <c r="V2" s="105"/>
      <c r="W2" s="105"/>
      <c r="X2" s="392" t="s">
        <v>77</v>
      </c>
    </row>
    <row r="3" spans="2:24" ht="17.100000000000001" customHeight="1" x14ac:dyDescent="0.15">
      <c r="B3" s="1043" t="s">
        <v>76</v>
      </c>
      <c r="C3" s="1044"/>
      <c r="D3" s="1040" t="s">
        <v>75</v>
      </c>
      <c r="E3" s="1041"/>
      <c r="F3" s="1041"/>
      <c r="G3" s="1041"/>
      <c r="H3" s="1041"/>
      <c r="I3" s="1041"/>
      <c r="J3" s="1041"/>
      <c r="K3" s="1041"/>
      <c r="L3" s="1041"/>
      <c r="M3" s="1041"/>
      <c r="N3" s="1041"/>
      <c r="O3" s="1041"/>
      <c r="P3" s="1041"/>
      <c r="Q3" s="1041"/>
      <c r="R3" s="1041"/>
      <c r="S3" s="1041"/>
      <c r="T3" s="1041"/>
      <c r="U3" s="1041"/>
      <c r="V3" s="1041"/>
      <c r="W3" s="1042"/>
      <c r="X3" s="1038" t="s">
        <v>60</v>
      </c>
    </row>
    <row r="4" spans="2:24" ht="30" customHeight="1" x14ac:dyDescent="0.15">
      <c r="B4" s="1045"/>
      <c r="C4" s="1046"/>
      <c r="D4" s="394" t="s">
        <v>191</v>
      </c>
      <c r="E4" s="394" t="s">
        <v>192</v>
      </c>
      <c r="F4" s="394" t="s">
        <v>193</v>
      </c>
      <c r="G4" s="394" t="s">
        <v>194</v>
      </c>
      <c r="H4" s="394" t="s">
        <v>195</v>
      </c>
      <c r="I4" s="394" t="s">
        <v>196</v>
      </c>
      <c r="J4" s="394" t="s">
        <v>197</v>
      </c>
      <c r="K4" s="394" t="s">
        <v>198</v>
      </c>
      <c r="L4" s="394" t="s">
        <v>199</v>
      </c>
      <c r="M4" s="394" t="s">
        <v>200</v>
      </c>
      <c r="N4" s="394" t="s">
        <v>201</v>
      </c>
      <c r="O4" s="394" t="s">
        <v>202</v>
      </c>
      <c r="P4" s="394" t="s">
        <v>203</v>
      </c>
      <c r="Q4" s="394" t="s">
        <v>204</v>
      </c>
      <c r="R4" s="394" t="s">
        <v>205</v>
      </c>
      <c r="S4" s="394" t="s">
        <v>206</v>
      </c>
      <c r="T4" s="394" t="s">
        <v>207</v>
      </c>
      <c r="U4" s="394" t="s">
        <v>430</v>
      </c>
      <c r="V4" s="394" t="s">
        <v>431</v>
      </c>
      <c r="W4" s="394" t="s">
        <v>432</v>
      </c>
      <c r="X4" s="1039"/>
    </row>
    <row r="5" spans="2:24" ht="16.149999999999999" customHeight="1" x14ac:dyDescent="0.15">
      <c r="B5" s="1033"/>
      <c r="C5" s="395" t="s">
        <v>74</v>
      </c>
      <c r="D5" s="396"/>
      <c r="E5" s="396"/>
      <c r="F5" s="396"/>
      <c r="G5" s="396"/>
      <c r="H5" s="396"/>
      <c r="I5" s="396"/>
      <c r="J5" s="396"/>
      <c r="K5" s="396"/>
      <c r="L5" s="396"/>
      <c r="M5" s="396"/>
      <c r="N5" s="396"/>
      <c r="O5" s="396"/>
      <c r="P5" s="396"/>
      <c r="Q5" s="396"/>
      <c r="R5" s="396"/>
      <c r="S5" s="396"/>
      <c r="T5" s="396"/>
      <c r="U5" s="396"/>
      <c r="V5" s="396"/>
      <c r="W5" s="396"/>
      <c r="X5" s="397"/>
    </row>
    <row r="6" spans="2:24" ht="16.149999999999999" customHeight="1" x14ac:dyDescent="0.15">
      <c r="B6" s="1034"/>
      <c r="C6" s="398" t="s">
        <v>73</v>
      </c>
      <c r="D6" s="399"/>
      <c r="E6" s="399"/>
      <c r="F6" s="399"/>
      <c r="G6" s="399"/>
      <c r="H6" s="399"/>
      <c r="I6" s="399"/>
      <c r="J6" s="399"/>
      <c r="K6" s="399"/>
      <c r="L6" s="399"/>
      <c r="M6" s="399"/>
      <c r="N6" s="399"/>
      <c r="O6" s="399"/>
      <c r="P6" s="399"/>
      <c r="Q6" s="399"/>
      <c r="R6" s="399"/>
      <c r="S6" s="399"/>
      <c r="T6" s="399"/>
      <c r="U6" s="399"/>
      <c r="V6" s="399"/>
      <c r="W6" s="399"/>
      <c r="X6" s="400">
        <f>SUM(D6:W6)</f>
        <v>0</v>
      </c>
    </row>
    <row r="7" spans="2:24" ht="16.149999999999999" customHeight="1" x14ac:dyDescent="0.15">
      <c r="B7" s="1033"/>
      <c r="C7" s="395" t="s">
        <v>74</v>
      </c>
      <c r="D7" s="396"/>
      <c r="E7" s="396"/>
      <c r="F7" s="396"/>
      <c r="G7" s="396"/>
      <c r="H7" s="396"/>
      <c r="I7" s="396"/>
      <c r="J7" s="396"/>
      <c r="K7" s="396"/>
      <c r="L7" s="396"/>
      <c r="M7" s="396"/>
      <c r="N7" s="396"/>
      <c r="O7" s="396"/>
      <c r="P7" s="396"/>
      <c r="Q7" s="396"/>
      <c r="R7" s="396"/>
      <c r="S7" s="396"/>
      <c r="T7" s="396"/>
      <c r="U7" s="396"/>
      <c r="V7" s="396"/>
      <c r="W7" s="396"/>
      <c r="X7" s="397"/>
    </row>
    <row r="8" spans="2:24" ht="16.149999999999999" customHeight="1" x14ac:dyDescent="0.15">
      <c r="B8" s="1034"/>
      <c r="C8" s="398" t="s">
        <v>73</v>
      </c>
      <c r="D8" s="399"/>
      <c r="E8" s="399"/>
      <c r="F8" s="399"/>
      <c r="G8" s="399"/>
      <c r="H8" s="399"/>
      <c r="I8" s="399"/>
      <c r="J8" s="399"/>
      <c r="K8" s="399"/>
      <c r="L8" s="399"/>
      <c r="M8" s="399"/>
      <c r="N8" s="399"/>
      <c r="O8" s="399"/>
      <c r="P8" s="399"/>
      <c r="Q8" s="399"/>
      <c r="R8" s="399"/>
      <c r="S8" s="399"/>
      <c r="T8" s="399"/>
      <c r="U8" s="399"/>
      <c r="V8" s="399"/>
      <c r="W8" s="399"/>
      <c r="X8" s="400">
        <f>SUM(D8:W8)</f>
        <v>0</v>
      </c>
    </row>
    <row r="9" spans="2:24" ht="16.149999999999999" customHeight="1" x14ac:dyDescent="0.15">
      <c r="B9" s="1033"/>
      <c r="C9" s="395" t="s">
        <v>74</v>
      </c>
      <c r="D9" s="396"/>
      <c r="E9" s="396"/>
      <c r="F9" s="396"/>
      <c r="G9" s="396"/>
      <c r="H9" s="396"/>
      <c r="I9" s="396"/>
      <c r="J9" s="396"/>
      <c r="K9" s="396"/>
      <c r="L9" s="396"/>
      <c r="M9" s="396"/>
      <c r="N9" s="396"/>
      <c r="O9" s="396"/>
      <c r="P9" s="396"/>
      <c r="Q9" s="396"/>
      <c r="R9" s="396"/>
      <c r="S9" s="396"/>
      <c r="T9" s="396"/>
      <c r="U9" s="396"/>
      <c r="V9" s="396"/>
      <c r="W9" s="396"/>
      <c r="X9" s="397"/>
    </row>
    <row r="10" spans="2:24" ht="16.149999999999999" customHeight="1" x14ac:dyDescent="0.15">
      <c r="B10" s="1034"/>
      <c r="C10" s="398" t="s">
        <v>73</v>
      </c>
      <c r="D10" s="399"/>
      <c r="E10" s="399"/>
      <c r="F10" s="399"/>
      <c r="G10" s="399"/>
      <c r="H10" s="399"/>
      <c r="I10" s="399"/>
      <c r="J10" s="399"/>
      <c r="K10" s="399"/>
      <c r="L10" s="399"/>
      <c r="M10" s="399"/>
      <c r="N10" s="399"/>
      <c r="O10" s="399"/>
      <c r="P10" s="399"/>
      <c r="Q10" s="399"/>
      <c r="R10" s="399"/>
      <c r="S10" s="399"/>
      <c r="T10" s="399"/>
      <c r="U10" s="399"/>
      <c r="V10" s="399"/>
      <c r="W10" s="399"/>
      <c r="X10" s="400">
        <f>SUM(D10:W10)</f>
        <v>0</v>
      </c>
    </row>
    <row r="11" spans="2:24" ht="16.149999999999999" customHeight="1" x14ac:dyDescent="0.15">
      <c r="B11" s="1033"/>
      <c r="C11" s="395" t="s">
        <v>74</v>
      </c>
      <c r="D11" s="396"/>
      <c r="E11" s="396"/>
      <c r="F11" s="396"/>
      <c r="G11" s="396"/>
      <c r="H11" s="396"/>
      <c r="I11" s="396"/>
      <c r="J11" s="396"/>
      <c r="K11" s="396"/>
      <c r="L11" s="396"/>
      <c r="M11" s="396"/>
      <c r="N11" s="396"/>
      <c r="O11" s="396"/>
      <c r="P11" s="396"/>
      <c r="Q11" s="396"/>
      <c r="R11" s="396"/>
      <c r="S11" s="396"/>
      <c r="T11" s="396"/>
      <c r="U11" s="396"/>
      <c r="V11" s="396"/>
      <c r="W11" s="396"/>
      <c r="X11" s="397"/>
    </row>
    <row r="12" spans="2:24" ht="16.149999999999999" customHeight="1" x14ac:dyDescent="0.15">
      <c r="B12" s="1034"/>
      <c r="C12" s="398" t="s">
        <v>73</v>
      </c>
      <c r="D12" s="399"/>
      <c r="E12" s="399"/>
      <c r="F12" s="399"/>
      <c r="G12" s="399"/>
      <c r="H12" s="399"/>
      <c r="I12" s="399"/>
      <c r="J12" s="399"/>
      <c r="K12" s="399"/>
      <c r="L12" s="399"/>
      <c r="M12" s="399"/>
      <c r="N12" s="399"/>
      <c r="O12" s="399"/>
      <c r="P12" s="399"/>
      <c r="Q12" s="399"/>
      <c r="R12" s="399"/>
      <c r="S12" s="399"/>
      <c r="T12" s="399"/>
      <c r="U12" s="399"/>
      <c r="V12" s="399"/>
      <c r="W12" s="399"/>
      <c r="X12" s="400">
        <f>SUM(D12:W12)</f>
        <v>0</v>
      </c>
    </row>
    <row r="13" spans="2:24" ht="16.149999999999999" customHeight="1" x14ac:dyDescent="0.15">
      <c r="B13" s="1033"/>
      <c r="C13" s="395" t="s">
        <v>74</v>
      </c>
      <c r="D13" s="396"/>
      <c r="E13" s="396"/>
      <c r="F13" s="396"/>
      <c r="G13" s="396"/>
      <c r="H13" s="396"/>
      <c r="I13" s="396"/>
      <c r="J13" s="396"/>
      <c r="K13" s="396"/>
      <c r="L13" s="396"/>
      <c r="M13" s="396"/>
      <c r="N13" s="396"/>
      <c r="O13" s="396"/>
      <c r="P13" s="396"/>
      <c r="Q13" s="396"/>
      <c r="R13" s="396"/>
      <c r="S13" s="396"/>
      <c r="T13" s="396"/>
      <c r="U13" s="396"/>
      <c r="V13" s="396"/>
      <c r="W13" s="396"/>
      <c r="X13" s="397"/>
    </row>
    <row r="14" spans="2:24" ht="16.149999999999999" customHeight="1" x14ac:dyDescent="0.15">
      <c r="B14" s="1034"/>
      <c r="C14" s="398" t="s">
        <v>73</v>
      </c>
      <c r="D14" s="399"/>
      <c r="E14" s="399"/>
      <c r="F14" s="399"/>
      <c r="G14" s="399"/>
      <c r="H14" s="399"/>
      <c r="I14" s="399"/>
      <c r="J14" s="399"/>
      <c r="K14" s="399"/>
      <c r="L14" s="399"/>
      <c r="M14" s="399"/>
      <c r="N14" s="399"/>
      <c r="O14" s="399"/>
      <c r="P14" s="399"/>
      <c r="Q14" s="399"/>
      <c r="R14" s="399"/>
      <c r="S14" s="399"/>
      <c r="T14" s="399"/>
      <c r="U14" s="399"/>
      <c r="V14" s="399"/>
      <c r="W14" s="399"/>
      <c r="X14" s="400">
        <f>SUM(D14:W14)</f>
        <v>0</v>
      </c>
    </row>
    <row r="15" spans="2:24" ht="16.149999999999999" customHeight="1" x14ac:dyDescent="0.15">
      <c r="B15" s="1033"/>
      <c r="C15" s="395" t="s">
        <v>74</v>
      </c>
      <c r="D15" s="396"/>
      <c r="E15" s="396"/>
      <c r="F15" s="396"/>
      <c r="G15" s="396"/>
      <c r="H15" s="396"/>
      <c r="I15" s="396"/>
      <c r="J15" s="396"/>
      <c r="K15" s="396"/>
      <c r="L15" s="396"/>
      <c r="M15" s="396"/>
      <c r="N15" s="396"/>
      <c r="O15" s="396"/>
      <c r="P15" s="396"/>
      <c r="Q15" s="396"/>
      <c r="R15" s="396"/>
      <c r="S15" s="396"/>
      <c r="T15" s="396"/>
      <c r="U15" s="396"/>
      <c r="V15" s="396"/>
      <c r="W15" s="396"/>
      <c r="X15" s="397"/>
    </row>
    <row r="16" spans="2:24" ht="16.149999999999999" customHeight="1" x14ac:dyDescent="0.15">
      <c r="B16" s="1034"/>
      <c r="C16" s="398" t="s">
        <v>73</v>
      </c>
      <c r="D16" s="399"/>
      <c r="E16" s="399"/>
      <c r="F16" s="399"/>
      <c r="G16" s="399"/>
      <c r="H16" s="399"/>
      <c r="I16" s="399"/>
      <c r="J16" s="399"/>
      <c r="K16" s="399"/>
      <c r="L16" s="399"/>
      <c r="M16" s="399"/>
      <c r="N16" s="399"/>
      <c r="O16" s="399"/>
      <c r="P16" s="399"/>
      <c r="Q16" s="399"/>
      <c r="R16" s="399"/>
      <c r="S16" s="399"/>
      <c r="T16" s="399"/>
      <c r="U16" s="399"/>
      <c r="V16" s="399"/>
      <c r="W16" s="399"/>
      <c r="X16" s="400">
        <f>SUM(D16:W16)</f>
        <v>0</v>
      </c>
    </row>
    <row r="17" spans="2:24" ht="16.149999999999999" customHeight="1" x14ac:dyDescent="0.15">
      <c r="B17" s="1033"/>
      <c r="C17" s="395" t="s">
        <v>74</v>
      </c>
      <c r="D17" s="396"/>
      <c r="E17" s="396"/>
      <c r="F17" s="396"/>
      <c r="G17" s="396"/>
      <c r="H17" s="396"/>
      <c r="I17" s="396"/>
      <c r="J17" s="396"/>
      <c r="K17" s="396"/>
      <c r="L17" s="396"/>
      <c r="M17" s="396"/>
      <c r="N17" s="396"/>
      <c r="O17" s="396"/>
      <c r="P17" s="396"/>
      <c r="Q17" s="396"/>
      <c r="R17" s="396"/>
      <c r="S17" s="396"/>
      <c r="T17" s="396"/>
      <c r="U17" s="396"/>
      <c r="V17" s="396"/>
      <c r="W17" s="396"/>
      <c r="X17" s="397"/>
    </row>
    <row r="18" spans="2:24" ht="16.149999999999999" customHeight="1" x14ac:dyDescent="0.15">
      <c r="B18" s="1034"/>
      <c r="C18" s="398" t="s">
        <v>73</v>
      </c>
      <c r="D18" s="399"/>
      <c r="E18" s="399"/>
      <c r="F18" s="399"/>
      <c r="G18" s="399"/>
      <c r="H18" s="399"/>
      <c r="I18" s="399"/>
      <c r="J18" s="399"/>
      <c r="K18" s="399"/>
      <c r="L18" s="399"/>
      <c r="M18" s="399"/>
      <c r="N18" s="399"/>
      <c r="O18" s="399"/>
      <c r="P18" s="399"/>
      <c r="Q18" s="399"/>
      <c r="R18" s="399"/>
      <c r="S18" s="399"/>
      <c r="T18" s="399"/>
      <c r="U18" s="399"/>
      <c r="V18" s="399"/>
      <c r="W18" s="399"/>
      <c r="X18" s="400">
        <f>SUM(D18:W18)</f>
        <v>0</v>
      </c>
    </row>
    <row r="19" spans="2:24" ht="16.149999999999999" customHeight="1" x14ac:dyDescent="0.15">
      <c r="B19" s="1033"/>
      <c r="C19" s="395" t="s">
        <v>74</v>
      </c>
      <c r="D19" s="396"/>
      <c r="E19" s="396"/>
      <c r="F19" s="396"/>
      <c r="G19" s="396"/>
      <c r="H19" s="396"/>
      <c r="I19" s="396"/>
      <c r="J19" s="396"/>
      <c r="K19" s="396"/>
      <c r="L19" s="396"/>
      <c r="M19" s="396"/>
      <c r="N19" s="396"/>
      <c r="O19" s="396"/>
      <c r="P19" s="396"/>
      <c r="Q19" s="396"/>
      <c r="R19" s="396"/>
      <c r="S19" s="396"/>
      <c r="T19" s="396"/>
      <c r="U19" s="396"/>
      <c r="V19" s="396"/>
      <c r="W19" s="396"/>
      <c r="X19" s="397"/>
    </row>
    <row r="20" spans="2:24" ht="16.149999999999999" customHeight="1" x14ac:dyDescent="0.15">
      <c r="B20" s="1034"/>
      <c r="C20" s="398" t="s">
        <v>73</v>
      </c>
      <c r="D20" s="399"/>
      <c r="E20" s="399"/>
      <c r="F20" s="399"/>
      <c r="G20" s="399"/>
      <c r="H20" s="399"/>
      <c r="I20" s="399"/>
      <c r="J20" s="399"/>
      <c r="K20" s="399"/>
      <c r="L20" s="399"/>
      <c r="M20" s="399"/>
      <c r="N20" s="399"/>
      <c r="O20" s="399"/>
      <c r="P20" s="399"/>
      <c r="Q20" s="399"/>
      <c r="R20" s="399"/>
      <c r="S20" s="399"/>
      <c r="T20" s="399"/>
      <c r="U20" s="399"/>
      <c r="V20" s="399"/>
      <c r="W20" s="399"/>
      <c r="X20" s="400">
        <f>SUM(D20:W20)</f>
        <v>0</v>
      </c>
    </row>
    <row r="21" spans="2:24" ht="16.149999999999999" customHeight="1" x14ac:dyDescent="0.15">
      <c r="B21" s="1033"/>
      <c r="C21" s="395" t="s">
        <v>74</v>
      </c>
      <c r="D21" s="396"/>
      <c r="E21" s="396"/>
      <c r="F21" s="396"/>
      <c r="G21" s="396"/>
      <c r="H21" s="396"/>
      <c r="I21" s="396"/>
      <c r="J21" s="396"/>
      <c r="K21" s="396"/>
      <c r="L21" s="396"/>
      <c r="M21" s="396"/>
      <c r="N21" s="396"/>
      <c r="O21" s="396"/>
      <c r="P21" s="396"/>
      <c r="Q21" s="396"/>
      <c r="R21" s="396"/>
      <c r="S21" s="396"/>
      <c r="T21" s="396"/>
      <c r="U21" s="396"/>
      <c r="V21" s="396"/>
      <c r="W21" s="396"/>
      <c r="X21" s="397"/>
    </row>
    <row r="22" spans="2:24" ht="16.149999999999999" customHeight="1" x14ac:dyDescent="0.15">
      <c r="B22" s="1034"/>
      <c r="C22" s="398" t="s">
        <v>73</v>
      </c>
      <c r="D22" s="399"/>
      <c r="E22" s="399"/>
      <c r="F22" s="399"/>
      <c r="G22" s="399"/>
      <c r="H22" s="399"/>
      <c r="I22" s="399"/>
      <c r="J22" s="399"/>
      <c r="K22" s="399"/>
      <c r="L22" s="399"/>
      <c r="M22" s="399"/>
      <c r="N22" s="399"/>
      <c r="O22" s="399"/>
      <c r="P22" s="399"/>
      <c r="Q22" s="399"/>
      <c r="R22" s="399"/>
      <c r="S22" s="399"/>
      <c r="T22" s="399"/>
      <c r="U22" s="399"/>
      <c r="V22" s="399"/>
      <c r="W22" s="399"/>
      <c r="X22" s="400">
        <f>SUM(D22:W22)</f>
        <v>0</v>
      </c>
    </row>
    <row r="23" spans="2:24" ht="16.149999999999999" customHeight="1" x14ac:dyDescent="0.15">
      <c r="B23" s="1033"/>
      <c r="C23" s="395" t="s">
        <v>74</v>
      </c>
      <c r="D23" s="396"/>
      <c r="E23" s="396"/>
      <c r="F23" s="396"/>
      <c r="G23" s="396"/>
      <c r="H23" s="396"/>
      <c r="I23" s="396"/>
      <c r="J23" s="396"/>
      <c r="K23" s="396"/>
      <c r="L23" s="396"/>
      <c r="M23" s="396"/>
      <c r="N23" s="396"/>
      <c r="O23" s="396"/>
      <c r="P23" s="396"/>
      <c r="Q23" s="396"/>
      <c r="R23" s="396"/>
      <c r="S23" s="396"/>
      <c r="T23" s="396"/>
      <c r="U23" s="396"/>
      <c r="V23" s="396"/>
      <c r="W23" s="396"/>
      <c r="X23" s="397"/>
    </row>
    <row r="24" spans="2:24" ht="16.149999999999999" customHeight="1" x14ac:dyDescent="0.15">
      <c r="B24" s="1034"/>
      <c r="C24" s="398" t="s">
        <v>73</v>
      </c>
      <c r="D24" s="399"/>
      <c r="E24" s="399"/>
      <c r="F24" s="399"/>
      <c r="G24" s="399"/>
      <c r="H24" s="399"/>
      <c r="I24" s="399"/>
      <c r="J24" s="399"/>
      <c r="K24" s="399"/>
      <c r="L24" s="399"/>
      <c r="M24" s="399"/>
      <c r="N24" s="399"/>
      <c r="O24" s="399"/>
      <c r="P24" s="399"/>
      <c r="Q24" s="399"/>
      <c r="R24" s="399"/>
      <c r="S24" s="399"/>
      <c r="T24" s="399"/>
      <c r="U24" s="399"/>
      <c r="V24" s="399"/>
      <c r="W24" s="399"/>
      <c r="X24" s="400">
        <f>SUM(D24:W24)</f>
        <v>0</v>
      </c>
    </row>
    <row r="25" spans="2:24" ht="16.149999999999999" customHeight="1" x14ac:dyDescent="0.15">
      <c r="B25" s="1033"/>
      <c r="C25" s="395" t="s">
        <v>74</v>
      </c>
      <c r="D25" s="396"/>
      <c r="E25" s="396"/>
      <c r="F25" s="396"/>
      <c r="G25" s="396"/>
      <c r="H25" s="396"/>
      <c r="I25" s="396"/>
      <c r="J25" s="396"/>
      <c r="K25" s="396"/>
      <c r="L25" s="396"/>
      <c r="M25" s="396"/>
      <c r="N25" s="396"/>
      <c r="O25" s="396"/>
      <c r="P25" s="396"/>
      <c r="Q25" s="396"/>
      <c r="R25" s="396"/>
      <c r="S25" s="396"/>
      <c r="T25" s="396"/>
      <c r="U25" s="396"/>
      <c r="V25" s="396"/>
      <c r="W25" s="396"/>
      <c r="X25" s="397"/>
    </row>
    <row r="26" spans="2:24" ht="16.149999999999999" customHeight="1" x14ac:dyDescent="0.15">
      <c r="B26" s="1034"/>
      <c r="C26" s="398" t="s">
        <v>73</v>
      </c>
      <c r="D26" s="399"/>
      <c r="E26" s="399"/>
      <c r="F26" s="399"/>
      <c r="G26" s="399"/>
      <c r="H26" s="399"/>
      <c r="I26" s="399"/>
      <c r="J26" s="399"/>
      <c r="K26" s="399"/>
      <c r="L26" s="399"/>
      <c r="M26" s="399"/>
      <c r="N26" s="399"/>
      <c r="O26" s="399"/>
      <c r="P26" s="399"/>
      <c r="Q26" s="399"/>
      <c r="R26" s="399"/>
      <c r="S26" s="399"/>
      <c r="T26" s="399"/>
      <c r="U26" s="399"/>
      <c r="V26" s="399"/>
      <c r="W26" s="399"/>
      <c r="X26" s="400">
        <f>SUM(D26:W26)</f>
        <v>0</v>
      </c>
    </row>
    <row r="27" spans="2:24" ht="16.149999999999999" customHeight="1" x14ac:dyDescent="0.15">
      <c r="B27" s="1033"/>
      <c r="C27" s="395" t="s">
        <v>74</v>
      </c>
      <c r="D27" s="396"/>
      <c r="E27" s="396"/>
      <c r="F27" s="396"/>
      <c r="G27" s="396"/>
      <c r="H27" s="396"/>
      <c r="I27" s="396"/>
      <c r="J27" s="396"/>
      <c r="K27" s="396"/>
      <c r="L27" s="396"/>
      <c r="M27" s="396"/>
      <c r="N27" s="396"/>
      <c r="O27" s="396"/>
      <c r="P27" s="396"/>
      <c r="Q27" s="396"/>
      <c r="R27" s="396"/>
      <c r="S27" s="396"/>
      <c r="T27" s="396"/>
      <c r="U27" s="396"/>
      <c r="V27" s="396"/>
      <c r="W27" s="396"/>
      <c r="X27" s="397"/>
    </row>
    <row r="28" spans="2:24" ht="16.149999999999999" customHeight="1" x14ac:dyDescent="0.15">
      <c r="B28" s="1034"/>
      <c r="C28" s="398" t="s">
        <v>73</v>
      </c>
      <c r="D28" s="399"/>
      <c r="E28" s="399"/>
      <c r="F28" s="399"/>
      <c r="G28" s="399"/>
      <c r="H28" s="399"/>
      <c r="I28" s="399"/>
      <c r="J28" s="399"/>
      <c r="K28" s="399"/>
      <c r="L28" s="399"/>
      <c r="M28" s="399"/>
      <c r="N28" s="399"/>
      <c r="O28" s="399"/>
      <c r="P28" s="399"/>
      <c r="Q28" s="399"/>
      <c r="R28" s="399"/>
      <c r="S28" s="399"/>
      <c r="T28" s="399"/>
      <c r="U28" s="399"/>
      <c r="V28" s="399"/>
      <c r="W28" s="399"/>
      <c r="X28" s="400">
        <f>SUM(D28:W28)</f>
        <v>0</v>
      </c>
    </row>
    <row r="29" spans="2:24" ht="16.149999999999999" customHeight="1" x14ac:dyDescent="0.15">
      <c r="B29" s="1033"/>
      <c r="C29" s="395" t="s">
        <v>74</v>
      </c>
      <c r="D29" s="396"/>
      <c r="E29" s="396"/>
      <c r="F29" s="396"/>
      <c r="G29" s="396"/>
      <c r="H29" s="396"/>
      <c r="I29" s="396"/>
      <c r="J29" s="396"/>
      <c r="K29" s="396"/>
      <c r="L29" s="396"/>
      <c r="M29" s="396"/>
      <c r="N29" s="396"/>
      <c r="O29" s="396"/>
      <c r="P29" s="396"/>
      <c r="Q29" s="396"/>
      <c r="R29" s="396"/>
      <c r="S29" s="396"/>
      <c r="T29" s="396"/>
      <c r="U29" s="396"/>
      <c r="V29" s="396"/>
      <c r="W29" s="396"/>
      <c r="X29" s="397"/>
    </row>
    <row r="30" spans="2:24" ht="16.149999999999999" customHeight="1" x14ac:dyDescent="0.15">
      <c r="B30" s="1034"/>
      <c r="C30" s="398" t="s">
        <v>73</v>
      </c>
      <c r="D30" s="399"/>
      <c r="E30" s="399"/>
      <c r="F30" s="399"/>
      <c r="G30" s="399"/>
      <c r="H30" s="399"/>
      <c r="I30" s="399"/>
      <c r="J30" s="399"/>
      <c r="K30" s="399"/>
      <c r="L30" s="399"/>
      <c r="M30" s="399"/>
      <c r="N30" s="399"/>
      <c r="O30" s="399"/>
      <c r="P30" s="399"/>
      <c r="Q30" s="399"/>
      <c r="R30" s="399"/>
      <c r="S30" s="399"/>
      <c r="T30" s="399"/>
      <c r="U30" s="399"/>
      <c r="V30" s="399"/>
      <c r="W30" s="399"/>
      <c r="X30" s="400">
        <f>SUM(D30:W30)</f>
        <v>0</v>
      </c>
    </row>
    <row r="31" spans="2:24" ht="20.100000000000001" customHeight="1" x14ac:dyDescent="0.15">
      <c r="B31" s="1035" t="s">
        <v>72</v>
      </c>
      <c r="C31" s="1036"/>
      <c r="D31" s="401">
        <f t="shared" ref="D31:V31" si="0">D6+D8+D14+D16+D18+D20+D22+D10+D12+D24+D26+D28+D30</f>
        <v>0</v>
      </c>
      <c r="E31" s="401">
        <f t="shared" si="0"/>
        <v>0</v>
      </c>
      <c r="F31" s="401">
        <f t="shared" si="0"/>
        <v>0</v>
      </c>
      <c r="G31" s="401">
        <f t="shared" si="0"/>
        <v>0</v>
      </c>
      <c r="H31" s="401">
        <f t="shared" si="0"/>
        <v>0</v>
      </c>
      <c r="I31" s="401">
        <f t="shared" si="0"/>
        <v>0</v>
      </c>
      <c r="J31" s="401">
        <f t="shared" si="0"/>
        <v>0</v>
      </c>
      <c r="K31" s="401">
        <f t="shared" si="0"/>
        <v>0</v>
      </c>
      <c r="L31" s="401">
        <f t="shared" si="0"/>
        <v>0</v>
      </c>
      <c r="M31" s="401">
        <f t="shared" si="0"/>
        <v>0</v>
      </c>
      <c r="N31" s="401">
        <f t="shared" si="0"/>
        <v>0</v>
      </c>
      <c r="O31" s="401">
        <f t="shared" si="0"/>
        <v>0</v>
      </c>
      <c r="P31" s="401">
        <f t="shared" si="0"/>
        <v>0</v>
      </c>
      <c r="Q31" s="401">
        <f t="shared" si="0"/>
        <v>0</v>
      </c>
      <c r="R31" s="401">
        <f t="shared" si="0"/>
        <v>0</v>
      </c>
      <c r="S31" s="401">
        <f t="shared" si="0"/>
        <v>0</v>
      </c>
      <c r="T31" s="401">
        <f t="shared" si="0"/>
        <v>0</v>
      </c>
      <c r="U31" s="401">
        <f t="shared" si="0"/>
        <v>0</v>
      </c>
      <c r="V31" s="401">
        <f t="shared" si="0"/>
        <v>0</v>
      </c>
      <c r="W31" s="401">
        <f t="shared" ref="W31" si="1">W6+W8+W14+W16+W18+W20+W22+W10+W12+W24+W26+W28+W30</f>
        <v>0</v>
      </c>
      <c r="X31" s="402">
        <f>X6+X8+X14+X16+X18+X20+X22+X10+X12+X24+X26+X28+X30</f>
        <v>0</v>
      </c>
    </row>
    <row r="32" spans="2:24" ht="16.149999999999999" customHeight="1" x14ac:dyDescent="0.15">
      <c r="B32" s="403"/>
    </row>
    <row r="33" spans="2:24" ht="16.149999999999999" customHeight="1" x14ac:dyDescent="0.15">
      <c r="B33" s="406" t="s">
        <v>49</v>
      </c>
    </row>
    <row r="34" spans="2:24" ht="16.149999999999999" customHeight="1" x14ac:dyDescent="0.15">
      <c r="B34" s="407"/>
      <c r="C34" s="408" t="s">
        <v>48</v>
      </c>
      <c r="D34" s="409">
        <v>12</v>
      </c>
      <c r="E34" s="409">
        <v>12</v>
      </c>
      <c r="F34" s="409">
        <v>12</v>
      </c>
      <c r="G34" s="409">
        <v>12</v>
      </c>
      <c r="H34" s="409">
        <v>12</v>
      </c>
      <c r="I34" s="409">
        <v>12</v>
      </c>
      <c r="J34" s="409">
        <v>12</v>
      </c>
      <c r="K34" s="409">
        <v>12</v>
      </c>
      <c r="L34" s="409">
        <v>12</v>
      </c>
      <c r="M34" s="409">
        <v>12</v>
      </c>
      <c r="N34" s="409">
        <v>12</v>
      </c>
      <c r="O34" s="409">
        <v>12</v>
      </c>
      <c r="P34" s="409">
        <v>12</v>
      </c>
      <c r="Q34" s="409">
        <v>12</v>
      </c>
      <c r="R34" s="409">
        <v>12</v>
      </c>
      <c r="S34" s="409">
        <v>12</v>
      </c>
      <c r="T34" s="409">
        <v>12</v>
      </c>
      <c r="U34" s="410">
        <v>12</v>
      </c>
      <c r="V34" s="409">
        <v>12</v>
      </c>
      <c r="W34" s="409">
        <v>12</v>
      </c>
      <c r="X34" s="411">
        <f>SUM(D34:W34)</f>
        <v>240</v>
      </c>
    </row>
    <row r="35" spans="2:24" ht="16.149999999999999" customHeight="1" x14ac:dyDescent="0.15">
      <c r="B35" s="1031" t="s">
        <v>71</v>
      </c>
      <c r="C35" s="1032"/>
      <c r="D35" s="412"/>
      <c r="E35" s="412"/>
      <c r="F35" s="412"/>
      <c r="G35" s="412"/>
      <c r="H35" s="412"/>
      <c r="I35" s="412"/>
      <c r="J35" s="412"/>
      <c r="K35" s="412"/>
      <c r="L35" s="412"/>
      <c r="M35" s="412"/>
      <c r="N35" s="412"/>
      <c r="O35" s="412"/>
      <c r="P35" s="412"/>
      <c r="Q35" s="412"/>
      <c r="R35" s="412"/>
      <c r="S35" s="412"/>
      <c r="T35" s="412"/>
      <c r="U35" s="413"/>
      <c r="V35" s="412"/>
      <c r="W35" s="412"/>
      <c r="X35" s="414">
        <f>X31/X34</f>
        <v>0</v>
      </c>
    </row>
    <row r="36" spans="2:24" ht="16.149999999999999" customHeight="1" x14ac:dyDescent="0.15">
      <c r="B36" s="1031" t="s">
        <v>70</v>
      </c>
      <c r="C36" s="1032"/>
      <c r="D36" s="412"/>
      <c r="E36" s="412"/>
      <c r="F36" s="412"/>
      <c r="G36" s="412"/>
      <c r="H36" s="412"/>
      <c r="I36" s="412"/>
      <c r="J36" s="412"/>
      <c r="K36" s="412"/>
      <c r="L36" s="412"/>
      <c r="M36" s="412"/>
      <c r="N36" s="412"/>
      <c r="O36" s="412"/>
      <c r="P36" s="412"/>
      <c r="Q36" s="412"/>
      <c r="R36" s="412"/>
      <c r="S36" s="412"/>
      <c r="T36" s="412"/>
      <c r="U36" s="413"/>
      <c r="V36" s="412"/>
      <c r="W36" s="412"/>
      <c r="X36" s="415">
        <f>ROUNDDOWN(X35,0)</f>
        <v>0</v>
      </c>
    </row>
    <row r="37" spans="2:24" ht="16.149999999999999" customHeight="1" x14ac:dyDescent="0.15">
      <c r="B37" s="416" t="s">
        <v>69</v>
      </c>
      <c r="C37" s="417" t="s">
        <v>68</v>
      </c>
      <c r="D37" s="412"/>
      <c r="E37" s="412"/>
      <c r="F37" s="412"/>
      <c r="G37" s="412"/>
      <c r="H37" s="412"/>
      <c r="I37" s="412"/>
      <c r="J37" s="412"/>
      <c r="K37" s="412"/>
      <c r="L37" s="412"/>
      <c r="M37" s="412"/>
      <c r="N37" s="412"/>
      <c r="O37" s="412"/>
      <c r="P37" s="412"/>
      <c r="Q37" s="412"/>
      <c r="R37" s="412"/>
      <c r="S37" s="412"/>
      <c r="T37" s="412"/>
      <c r="U37" s="413"/>
      <c r="V37" s="412"/>
      <c r="W37" s="412"/>
      <c r="X37" s="415"/>
    </row>
    <row r="38" spans="2:24" ht="16.149999999999999" customHeight="1" x14ac:dyDescent="0.15">
      <c r="B38" s="416" t="s">
        <v>67</v>
      </c>
      <c r="C38" s="417" t="s">
        <v>66</v>
      </c>
      <c r="D38" s="418">
        <f t="shared" ref="D38:W38" si="2">D34*$X36</f>
        <v>0</v>
      </c>
      <c r="E38" s="418">
        <f t="shared" si="2"/>
        <v>0</v>
      </c>
      <c r="F38" s="418">
        <f t="shared" si="2"/>
        <v>0</v>
      </c>
      <c r="G38" s="418">
        <f t="shared" si="2"/>
        <v>0</v>
      </c>
      <c r="H38" s="418">
        <f t="shared" si="2"/>
        <v>0</v>
      </c>
      <c r="I38" s="418">
        <f t="shared" si="2"/>
        <v>0</v>
      </c>
      <c r="J38" s="418">
        <f t="shared" si="2"/>
        <v>0</v>
      </c>
      <c r="K38" s="418">
        <f t="shared" si="2"/>
        <v>0</v>
      </c>
      <c r="L38" s="418">
        <f t="shared" si="2"/>
        <v>0</v>
      </c>
      <c r="M38" s="418">
        <f t="shared" si="2"/>
        <v>0</v>
      </c>
      <c r="N38" s="418">
        <f t="shared" si="2"/>
        <v>0</v>
      </c>
      <c r="O38" s="418">
        <f t="shared" si="2"/>
        <v>0</v>
      </c>
      <c r="P38" s="418">
        <f t="shared" si="2"/>
        <v>0</v>
      </c>
      <c r="Q38" s="418">
        <f t="shared" si="2"/>
        <v>0</v>
      </c>
      <c r="R38" s="418">
        <f t="shared" si="2"/>
        <v>0</v>
      </c>
      <c r="S38" s="418">
        <f t="shared" si="2"/>
        <v>0</v>
      </c>
      <c r="T38" s="418">
        <f t="shared" si="2"/>
        <v>0</v>
      </c>
      <c r="U38" s="419">
        <f t="shared" si="2"/>
        <v>0</v>
      </c>
      <c r="V38" s="419">
        <f t="shared" si="2"/>
        <v>0</v>
      </c>
      <c r="W38" s="419">
        <f t="shared" si="2"/>
        <v>0</v>
      </c>
      <c r="X38" s="420">
        <f>SUM(D38:W38)</f>
        <v>0</v>
      </c>
    </row>
    <row r="39" spans="2:24" ht="16.149999999999999" customHeight="1" x14ac:dyDescent="0.15">
      <c r="B39" s="421" t="s">
        <v>45</v>
      </c>
      <c r="C39" s="422" t="s">
        <v>65</v>
      </c>
      <c r="D39" s="423">
        <f t="shared" ref="D39:V39" si="3">D38/D34</f>
        <v>0</v>
      </c>
      <c r="E39" s="423">
        <f t="shared" si="3"/>
        <v>0</v>
      </c>
      <c r="F39" s="423">
        <f t="shared" si="3"/>
        <v>0</v>
      </c>
      <c r="G39" s="423">
        <f t="shared" si="3"/>
        <v>0</v>
      </c>
      <c r="H39" s="423">
        <f t="shared" si="3"/>
        <v>0</v>
      </c>
      <c r="I39" s="423">
        <f t="shared" si="3"/>
        <v>0</v>
      </c>
      <c r="J39" s="423">
        <f t="shared" si="3"/>
        <v>0</v>
      </c>
      <c r="K39" s="423">
        <f t="shared" si="3"/>
        <v>0</v>
      </c>
      <c r="L39" s="423">
        <f t="shared" si="3"/>
        <v>0</v>
      </c>
      <c r="M39" s="423">
        <f t="shared" si="3"/>
        <v>0</v>
      </c>
      <c r="N39" s="423">
        <f t="shared" si="3"/>
        <v>0</v>
      </c>
      <c r="O39" s="423">
        <f t="shared" si="3"/>
        <v>0</v>
      </c>
      <c r="P39" s="423">
        <f t="shared" si="3"/>
        <v>0</v>
      </c>
      <c r="Q39" s="423">
        <f t="shared" si="3"/>
        <v>0</v>
      </c>
      <c r="R39" s="423">
        <f t="shared" si="3"/>
        <v>0</v>
      </c>
      <c r="S39" s="423">
        <f t="shared" si="3"/>
        <v>0</v>
      </c>
      <c r="T39" s="423">
        <f t="shared" si="3"/>
        <v>0</v>
      </c>
      <c r="U39" s="424">
        <f t="shared" si="3"/>
        <v>0</v>
      </c>
      <c r="V39" s="424">
        <f t="shared" si="3"/>
        <v>0</v>
      </c>
      <c r="W39" s="424">
        <f t="shared" ref="W39" si="4">W38/W34</f>
        <v>0</v>
      </c>
      <c r="X39" s="425">
        <f>X38/X34</f>
        <v>0</v>
      </c>
    </row>
    <row r="40" spans="2:24" ht="16.149999999999999" customHeight="1" x14ac:dyDescent="0.15">
      <c r="B40" s="426" t="s">
        <v>455</v>
      </c>
    </row>
    <row r="41" spans="2:24" ht="16.149999999999999" customHeight="1" x14ac:dyDescent="0.15">
      <c r="B41" s="426" t="s">
        <v>456</v>
      </c>
    </row>
    <row r="42" spans="2:24" ht="16.149999999999999" customHeight="1" x14ac:dyDescent="0.15">
      <c r="B42" s="426" t="s">
        <v>457</v>
      </c>
    </row>
    <row r="43" spans="2:24" ht="16.149999999999999" customHeight="1" x14ac:dyDescent="0.15">
      <c r="B43" s="426" t="s">
        <v>458</v>
      </c>
    </row>
    <row r="44" spans="2:24" ht="16.149999999999999" customHeight="1" x14ac:dyDescent="0.15">
      <c r="B44" s="427" t="s">
        <v>459</v>
      </c>
    </row>
    <row r="45" spans="2:24" ht="16.149999999999999" customHeight="1" x14ac:dyDescent="0.15">
      <c r="B45" s="403"/>
    </row>
    <row r="46" spans="2:24" ht="16.149999999999999" customHeight="1" x14ac:dyDescent="0.15">
      <c r="B46" s="393"/>
      <c r="C46" s="393"/>
      <c r="D46" s="393"/>
    </row>
    <row r="47" spans="2:24" ht="16.149999999999999" customHeight="1" x14ac:dyDescent="0.15">
      <c r="B47" s="393"/>
      <c r="C47" s="393"/>
      <c r="D47" s="393"/>
    </row>
    <row r="48" spans="2:24" ht="16.149999999999999" customHeight="1" x14ac:dyDescent="0.15">
      <c r="B48" s="393"/>
      <c r="C48" s="393"/>
      <c r="D48" s="393"/>
    </row>
  </sheetData>
  <sheetProtection insertRows="0"/>
  <protectedRanges>
    <protectedRange sqref="A46:IM47" name="範囲3"/>
    <protectedRange sqref="B7 B13 B9 B11 B21 B23 B25 B27 B29 B15 B17:B19 D5:W17 C18:W18 B5:C6 B24:C24 B28:C28 B30:C30 B8:C8 B10:C10 B12:C12 B14:C14 B20:C20 B22:C22 B26:C26 B16:C16 D19:W30" name="範囲1"/>
    <protectedRange sqref="C7 C13 C19 C9 C11 C21 C23 C25 C27 C29 C15 C17" name="範囲1_1"/>
  </protectedRanges>
  <mergeCells count="20">
    <mergeCell ref="B1:X1"/>
    <mergeCell ref="B23:B24"/>
    <mergeCell ref="B25:B26"/>
    <mergeCell ref="B9:B10"/>
    <mergeCell ref="B11:B12"/>
    <mergeCell ref="X3:X4"/>
    <mergeCell ref="D3:W3"/>
    <mergeCell ref="B3:C4"/>
    <mergeCell ref="B19:B20"/>
    <mergeCell ref="B5:B6"/>
    <mergeCell ref="B7:B8"/>
    <mergeCell ref="B13:B14"/>
    <mergeCell ref="B35:C35"/>
    <mergeCell ref="B36:C36"/>
    <mergeCell ref="B15:B16"/>
    <mergeCell ref="B17:B18"/>
    <mergeCell ref="B31:C31"/>
    <mergeCell ref="B29:B30"/>
    <mergeCell ref="B21:B22"/>
    <mergeCell ref="B27:B28"/>
  </mergeCells>
  <phoneticPr fontId="2"/>
  <printOptions horizontalCentered="1"/>
  <pageMargins left="0.51181102362204722" right="0.59055118110236227" top="0.98425196850393704" bottom="0.39370078740157483" header="0.51181102362204722" footer="0.23622047244094491"/>
  <pageSetup paperSize="8" scale="87" orientation="landscape" r:id="rId1"/>
  <headerFooter alignWithMargins="0">
    <oddHeader>&amp;Rごみ処理施設整備・運営事業に係る提案書類(&amp;A)</oddHeader>
  </headerFooter>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X62"/>
  <sheetViews>
    <sheetView showGridLines="0" view="pageBreakPreview" zoomScale="70" zoomScaleNormal="70" zoomScaleSheetLayoutView="70" zoomScalePageLayoutView="70" workbookViewId="0">
      <selection activeCell="B63" sqref="B63"/>
    </sheetView>
  </sheetViews>
  <sheetFormatPr defaultColWidth="9" defaultRowHeight="30" customHeight="1" x14ac:dyDescent="0.15"/>
  <cols>
    <col min="1" max="1" width="2.625" style="393" customWidth="1"/>
    <col min="2" max="2" width="28.625" style="404" customWidth="1"/>
    <col min="3" max="3" width="7" style="404" customWidth="1"/>
    <col min="4" max="4" width="10.625" style="405" customWidth="1"/>
    <col min="5" max="23" width="10.625" style="393" customWidth="1"/>
    <col min="24" max="24" width="12.625" style="393" customWidth="1"/>
    <col min="25" max="16384" width="9" style="393"/>
  </cols>
  <sheetData>
    <row r="1" spans="2:24" s="388" customFormat="1" ht="24.95" customHeight="1" x14ac:dyDescent="0.15">
      <c r="B1" s="1037" t="s">
        <v>364</v>
      </c>
      <c r="C1" s="1037"/>
      <c r="D1" s="1037"/>
      <c r="E1" s="1037"/>
      <c r="F1" s="1037"/>
      <c r="G1" s="1037"/>
      <c r="H1" s="1037"/>
      <c r="I1" s="1037"/>
      <c r="J1" s="1037"/>
      <c r="K1" s="1037"/>
      <c r="L1" s="1037"/>
      <c r="M1" s="1037"/>
      <c r="N1" s="1037"/>
      <c r="O1" s="1037"/>
      <c r="P1" s="1037"/>
      <c r="Q1" s="1037"/>
      <c r="R1" s="1037"/>
      <c r="S1" s="1037"/>
      <c r="T1" s="1037"/>
      <c r="U1" s="1037"/>
      <c r="V1" s="1037"/>
      <c r="W1" s="1037"/>
      <c r="X1" s="1037"/>
    </row>
    <row r="2" spans="2:24" s="388" customFormat="1" ht="20.45" customHeight="1" x14ac:dyDescent="0.15">
      <c r="B2" s="389"/>
      <c r="C2" s="390"/>
      <c r="D2" s="391"/>
      <c r="X2" s="392" t="s">
        <v>77</v>
      </c>
    </row>
    <row r="3" spans="2:24" ht="16.899999999999999" customHeight="1" x14ac:dyDescent="0.15">
      <c r="B3" s="1043" t="s">
        <v>76</v>
      </c>
      <c r="C3" s="1044"/>
      <c r="D3" s="1040" t="s">
        <v>75</v>
      </c>
      <c r="E3" s="1041"/>
      <c r="F3" s="1041"/>
      <c r="G3" s="1041"/>
      <c r="H3" s="1041"/>
      <c r="I3" s="1041"/>
      <c r="J3" s="1041"/>
      <c r="K3" s="1041"/>
      <c r="L3" s="1041"/>
      <c r="M3" s="1041"/>
      <c r="N3" s="1041"/>
      <c r="O3" s="1041"/>
      <c r="P3" s="1041"/>
      <c r="Q3" s="1041"/>
      <c r="R3" s="1041"/>
      <c r="S3" s="1041"/>
      <c r="T3" s="1041"/>
      <c r="U3" s="1041"/>
      <c r="V3" s="1041"/>
      <c r="W3" s="1042"/>
      <c r="X3" s="1038" t="s">
        <v>60</v>
      </c>
    </row>
    <row r="4" spans="2:24" ht="30" customHeight="1" x14ac:dyDescent="0.15">
      <c r="B4" s="1045"/>
      <c r="C4" s="1046"/>
      <c r="D4" s="394" t="s">
        <v>191</v>
      </c>
      <c r="E4" s="394" t="s">
        <v>192</v>
      </c>
      <c r="F4" s="394" t="s">
        <v>193</v>
      </c>
      <c r="G4" s="394" t="s">
        <v>194</v>
      </c>
      <c r="H4" s="394" t="s">
        <v>195</v>
      </c>
      <c r="I4" s="394" t="s">
        <v>196</v>
      </c>
      <c r="J4" s="394" t="s">
        <v>197</v>
      </c>
      <c r="K4" s="394" t="s">
        <v>198</v>
      </c>
      <c r="L4" s="394" t="s">
        <v>199</v>
      </c>
      <c r="M4" s="394" t="s">
        <v>200</v>
      </c>
      <c r="N4" s="394" t="s">
        <v>201</v>
      </c>
      <c r="O4" s="394" t="s">
        <v>202</v>
      </c>
      <c r="P4" s="394" t="s">
        <v>203</v>
      </c>
      <c r="Q4" s="394" t="s">
        <v>204</v>
      </c>
      <c r="R4" s="394" t="s">
        <v>205</v>
      </c>
      <c r="S4" s="394" t="s">
        <v>206</v>
      </c>
      <c r="T4" s="394" t="s">
        <v>207</v>
      </c>
      <c r="U4" s="394" t="s">
        <v>430</v>
      </c>
      <c r="V4" s="394" t="s">
        <v>431</v>
      </c>
      <c r="W4" s="394" t="s">
        <v>432</v>
      </c>
      <c r="X4" s="1039"/>
    </row>
    <row r="5" spans="2:24" ht="16.149999999999999" customHeight="1" x14ac:dyDescent="0.15">
      <c r="B5" s="1033"/>
      <c r="C5" s="395" t="s">
        <v>74</v>
      </c>
      <c r="D5" s="526"/>
      <c r="E5" s="526"/>
      <c r="F5" s="526"/>
      <c r="G5" s="526"/>
      <c r="H5" s="526"/>
      <c r="I5" s="526"/>
      <c r="J5" s="526"/>
      <c r="K5" s="526"/>
      <c r="L5" s="526"/>
      <c r="M5" s="526"/>
      <c r="N5" s="526"/>
      <c r="O5" s="526"/>
      <c r="P5" s="526"/>
      <c r="Q5" s="526"/>
      <c r="R5" s="526"/>
      <c r="S5" s="526"/>
      <c r="T5" s="526"/>
      <c r="U5" s="526"/>
      <c r="V5" s="526"/>
      <c r="W5" s="526"/>
      <c r="X5" s="527">
        <f t="shared" ref="X5:X50" si="0">SUM(D5:W5)</f>
        <v>0</v>
      </c>
    </row>
    <row r="6" spans="2:24" ht="16.149999999999999" customHeight="1" x14ac:dyDescent="0.15">
      <c r="B6" s="1034"/>
      <c r="C6" s="398" t="s">
        <v>73</v>
      </c>
      <c r="D6" s="528"/>
      <c r="E6" s="528"/>
      <c r="F6" s="528"/>
      <c r="G6" s="528"/>
      <c r="H6" s="528"/>
      <c r="I6" s="528"/>
      <c r="J6" s="528"/>
      <c r="K6" s="528"/>
      <c r="L6" s="528"/>
      <c r="M6" s="528"/>
      <c r="N6" s="528"/>
      <c r="O6" s="528"/>
      <c r="P6" s="528"/>
      <c r="Q6" s="528"/>
      <c r="R6" s="528"/>
      <c r="S6" s="528"/>
      <c r="T6" s="528"/>
      <c r="U6" s="528"/>
      <c r="V6" s="528"/>
      <c r="W6" s="528"/>
      <c r="X6" s="529">
        <f t="shared" si="0"/>
        <v>0</v>
      </c>
    </row>
    <row r="7" spans="2:24" ht="16.149999999999999" customHeight="1" x14ac:dyDescent="0.15">
      <c r="B7" s="1047"/>
      <c r="C7" s="395" t="s">
        <v>74</v>
      </c>
      <c r="D7" s="526"/>
      <c r="E7" s="526"/>
      <c r="F7" s="526"/>
      <c r="G7" s="526"/>
      <c r="H7" s="526"/>
      <c r="I7" s="526"/>
      <c r="J7" s="526"/>
      <c r="K7" s="526"/>
      <c r="L7" s="526"/>
      <c r="M7" s="526"/>
      <c r="N7" s="526"/>
      <c r="O7" s="526"/>
      <c r="P7" s="526"/>
      <c r="Q7" s="526"/>
      <c r="R7" s="526"/>
      <c r="S7" s="526"/>
      <c r="T7" s="526"/>
      <c r="U7" s="526"/>
      <c r="V7" s="526"/>
      <c r="W7" s="526"/>
      <c r="X7" s="527">
        <f t="shared" si="0"/>
        <v>0</v>
      </c>
    </row>
    <row r="8" spans="2:24" ht="16.149999999999999" customHeight="1" x14ac:dyDescent="0.15">
      <c r="B8" s="1048"/>
      <c r="C8" s="398" t="s">
        <v>73</v>
      </c>
      <c r="D8" s="528"/>
      <c r="E8" s="528"/>
      <c r="F8" s="528"/>
      <c r="G8" s="528"/>
      <c r="H8" s="528"/>
      <c r="I8" s="528"/>
      <c r="J8" s="528"/>
      <c r="K8" s="528"/>
      <c r="L8" s="528"/>
      <c r="M8" s="528"/>
      <c r="N8" s="528"/>
      <c r="O8" s="528"/>
      <c r="P8" s="528"/>
      <c r="Q8" s="528"/>
      <c r="R8" s="528"/>
      <c r="S8" s="528"/>
      <c r="T8" s="528"/>
      <c r="U8" s="528"/>
      <c r="V8" s="528"/>
      <c r="W8" s="528"/>
      <c r="X8" s="529">
        <f t="shared" si="0"/>
        <v>0</v>
      </c>
    </row>
    <row r="9" spans="2:24" ht="16.149999999999999" customHeight="1" x14ac:dyDescent="0.15">
      <c r="B9" s="1047"/>
      <c r="C9" s="395" t="s">
        <v>74</v>
      </c>
      <c r="D9" s="526"/>
      <c r="E9" s="526"/>
      <c r="F9" s="526"/>
      <c r="G9" s="526"/>
      <c r="H9" s="526"/>
      <c r="I9" s="526"/>
      <c r="J9" s="526"/>
      <c r="K9" s="526"/>
      <c r="L9" s="526"/>
      <c r="M9" s="526"/>
      <c r="N9" s="526"/>
      <c r="O9" s="526"/>
      <c r="P9" s="526"/>
      <c r="Q9" s="526"/>
      <c r="R9" s="526"/>
      <c r="S9" s="526"/>
      <c r="T9" s="526"/>
      <c r="U9" s="526"/>
      <c r="V9" s="526"/>
      <c r="W9" s="526"/>
      <c r="X9" s="527">
        <f t="shared" si="0"/>
        <v>0</v>
      </c>
    </row>
    <row r="10" spans="2:24" ht="16.149999999999999" customHeight="1" x14ac:dyDescent="0.15">
      <c r="B10" s="1048"/>
      <c r="C10" s="398" t="s">
        <v>73</v>
      </c>
      <c r="D10" s="528"/>
      <c r="E10" s="528"/>
      <c r="F10" s="528"/>
      <c r="G10" s="528"/>
      <c r="H10" s="528"/>
      <c r="I10" s="528"/>
      <c r="J10" s="528"/>
      <c r="K10" s="528"/>
      <c r="L10" s="528"/>
      <c r="M10" s="528"/>
      <c r="N10" s="528"/>
      <c r="O10" s="528"/>
      <c r="P10" s="528"/>
      <c r="Q10" s="528"/>
      <c r="R10" s="528"/>
      <c r="S10" s="528"/>
      <c r="T10" s="528"/>
      <c r="U10" s="528"/>
      <c r="V10" s="528"/>
      <c r="W10" s="528"/>
      <c r="X10" s="529">
        <f t="shared" si="0"/>
        <v>0</v>
      </c>
    </row>
    <row r="11" spans="2:24" ht="16.149999999999999" customHeight="1" x14ac:dyDescent="0.15">
      <c r="B11" s="1033"/>
      <c r="C11" s="395" t="s">
        <v>74</v>
      </c>
      <c r="D11" s="526"/>
      <c r="E11" s="526"/>
      <c r="F11" s="526"/>
      <c r="G11" s="526"/>
      <c r="H11" s="526"/>
      <c r="I11" s="526"/>
      <c r="J11" s="526"/>
      <c r="K11" s="526"/>
      <c r="L11" s="526"/>
      <c r="M11" s="526"/>
      <c r="N11" s="526"/>
      <c r="O11" s="526"/>
      <c r="P11" s="526"/>
      <c r="Q11" s="526"/>
      <c r="R11" s="526"/>
      <c r="S11" s="526"/>
      <c r="T11" s="526"/>
      <c r="U11" s="526"/>
      <c r="V11" s="526"/>
      <c r="W11" s="526"/>
      <c r="X11" s="527">
        <f t="shared" si="0"/>
        <v>0</v>
      </c>
    </row>
    <row r="12" spans="2:24" ht="16.149999999999999" customHeight="1" x14ac:dyDescent="0.15">
      <c r="B12" s="1034"/>
      <c r="C12" s="398" t="s">
        <v>73</v>
      </c>
      <c r="D12" s="528"/>
      <c r="E12" s="528"/>
      <c r="F12" s="528"/>
      <c r="G12" s="528"/>
      <c r="H12" s="528"/>
      <c r="I12" s="528"/>
      <c r="J12" s="528"/>
      <c r="K12" s="528"/>
      <c r="L12" s="528"/>
      <c r="M12" s="528"/>
      <c r="N12" s="528"/>
      <c r="O12" s="528"/>
      <c r="P12" s="528"/>
      <c r="Q12" s="528"/>
      <c r="R12" s="528"/>
      <c r="S12" s="528"/>
      <c r="T12" s="528"/>
      <c r="U12" s="528"/>
      <c r="V12" s="528"/>
      <c r="W12" s="528"/>
      <c r="X12" s="529">
        <f t="shared" si="0"/>
        <v>0</v>
      </c>
    </row>
    <row r="13" spans="2:24" ht="16.149999999999999" customHeight="1" x14ac:dyDescent="0.15">
      <c r="B13" s="1033"/>
      <c r="C13" s="395" t="s">
        <v>74</v>
      </c>
      <c r="D13" s="526"/>
      <c r="E13" s="526"/>
      <c r="F13" s="526"/>
      <c r="G13" s="526"/>
      <c r="H13" s="526"/>
      <c r="I13" s="526"/>
      <c r="J13" s="526"/>
      <c r="K13" s="526"/>
      <c r="L13" s="526"/>
      <c r="M13" s="526"/>
      <c r="N13" s="526"/>
      <c r="O13" s="526"/>
      <c r="P13" s="526"/>
      <c r="Q13" s="526"/>
      <c r="R13" s="526"/>
      <c r="S13" s="526"/>
      <c r="T13" s="526"/>
      <c r="U13" s="526"/>
      <c r="V13" s="526"/>
      <c r="W13" s="526"/>
      <c r="X13" s="527">
        <f t="shared" si="0"/>
        <v>0</v>
      </c>
    </row>
    <row r="14" spans="2:24" ht="16.149999999999999" customHeight="1" x14ac:dyDescent="0.15">
      <c r="B14" s="1034"/>
      <c r="C14" s="398" t="s">
        <v>73</v>
      </c>
      <c r="D14" s="528"/>
      <c r="E14" s="528"/>
      <c r="F14" s="528"/>
      <c r="G14" s="528"/>
      <c r="H14" s="528"/>
      <c r="I14" s="528"/>
      <c r="J14" s="528"/>
      <c r="K14" s="528"/>
      <c r="L14" s="528"/>
      <c r="M14" s="528"/>
      <c r="N14" s="528"/>
      <c r="O14" s="528"/>
      <c r="P14" s="528"/>
      <c r="Q14" s="528"/>
      <c r="R14" s="528"/>
      <c r="S14" s="528"/>
      <c r="T14" s="528"/>
      <c r="U14" s="528"/>
      <c r="V14" s="528"/>
      <c r="W14" s="528"/>
      <c r="X14" s="529">
        <f t="shared" si="0"/>
        <v>0</v>
      </c>
    </row>
    <row r="15" spans="2:24" ht="16.149999999999999" customHeight="1" x14ac:dyDescent="0.15">
      <c r="B15" s="1033"/>
      <c r="C15" s="395" t="s">
        <v>74</v>
      </c>
      <c r="D15" s="526"/>
      <c r="E15" s="526"/>
      <c r="F15" s="526"/>
      <c r="G15" s="526"/>
      <c r="H15" s="526"/>
      <c r="I15" s="526"/>
      <c r="J15" s="526"/>
      <c r="K15" s="526"/>
      <c r="L15" s="526"/>
      <c r="M15" s="526"/>
      <c r="N15" s="526"/>
      <c r="O15" s="526"/>
      <c r="P15" s="526"/>
      <c r="Q15" s="526"/>
      <c r="R15" s="526"/>
      <c r="S15" s="526"/>
      <c r="T15" s="526"/>
      <c r="U15" s="526"/>
      <c r="V15" s="526"/>
      <c r="W15" s="526"/>
      <c r="X15" s="527">
        <f t="shared" si="0"/>
        <v>0</v>
      </c>
    </row>
    <row r="16" spans="2:24" ht="16.149999999999999" customHeight="1" x14ac:dyDescent="0.15">
      <c r="B16" s="1034"/>
      <c r="C16" s="398" t="s">
        <v>73</v>
      </c>
      <c r="D16" s="528"/>
      <c r="E16" s="528"/>
      <c r="F16" s="528"/>
      <c r="G16" s="528"/>
      <c r="H16" s="528"/>
      <c r="I16" s="528"/>
      <c r="J16" s="528"/>
      <c r="K16" s="528"/>
      <c r="L16" s="528"/>
      <c r="M16" s="528"/>
      <c r="N16" s="528"/>
      <c r="O16" s="528"/>
      <c r="P16" s="528"/>
      <c r="Q16" s="528"/>
      <c r="R16" s="528"/>
      <c r="S16" s="528"/>
      <c r="T16" s="528"/>
      <c r="U16" s="528"/>
      <c r="V16" s="528"/>
      <c r="W16" s="528"/>
      <c r="X16" s="529">
        <f t="shared" si="0"/>
        <v>0</v>
      </c>
    </row>
    <row r="17" spans="2:24" ht="16.149999999999999" customHeight="1" x14ac:dyDescent="0.15">
      <c r="B17" s="1033"/>
      <c r="C17" s="395" t="s">
        <v>74</v>
      </c>
      <c r="D17" s="526"/>
      <c r="E17" s="526"/>
      <c r="F17" s="526"/>
      <c r="G17" s="526"/>
      <c r="H17" s="526"/>
      <c r="I17" s="526"/>
      <c r="J17" s="526"/>
      <c r="K17" s="526"/>
      <c r="L17" s="526"/>
      <c r="M17" s="526"/>
      <c r="N17" s="526"/>
      <c r="O17" s="526"/>
      <c r="P17" s="526"/>
      <c r="Q17" s="526"/>
      <c r="R17" s="526"/>
      <c r="S17" s="526"/>
      <c r="T17" s="526"/>
      <c r="U17" s="526"/>
      <c r="V17" s="526"/>
      <c r="W17" s="526"/>
      <c r="X17" s="527">
        <f t="shared" si="0"/>
        <v>0</v>
      </c>
    </row>
    <row r="18" spans="2:24" ht="16.149999999999999" customHeight="1" x14ac:dyDescent="0.15">
      <c r="B18" s="1034"/>
      <c r="C18" s="398" t="s">
        <v>73</v>
      </c>
      <c r="D18" s="528"/>
      <c r="E18" s="528"/>
      <c r="F18" s="528"/>
      <c r="G18" s="528"/>
      <c r="H18" s="528"/>
      <c r="I18" s="528"/>
      <c r="J18" s="528"/>
      <c r="K18" s="528"/>
      <c r="L18" s="528"/>
      <c r="M18" s="528"/>
      <c r="N18" s="528"/>
      <c r="O18" s="528"/>
      <c r="P18" s="528"/>
      <c r="Q18" s="528"/>
      <c r="R18" s="528"/>
      <c r="S18" s="528"/>
      <c r="T18" s="528"/>
      <c r="U18" s="528"/>
      <c r="V18" s="528"/>
      <c r="W18" s="528"/>
      <c r="X18" s="529">
        <f t="shared" si="0"/>
        <v>0</v>
      </c>
    </row>
    <row r="19" spans="2:24" ht="16.149999999999999" customHeight="1" x14ac:dyDescent="0.15">
      <c r="B19" s="1033"/>
      <c r="C19" s="395" t="s">
        <v>74</v>
      </c>
      <c r="D19" s="526"/>
      <c r="E19" s="526"/>
      <c r="F19" s="526"/>
      <c r="G19" s="526"/>
      <c r="H19" s="526"/>
      <c r="I19" s="526"/>
      <c r="J19" s="526"/>
      <c r="K19" s="526"/>
      <c r="L19" s="526"/>
      <c r="M19" s="526"/>
      <c r="N19" s="526"/>
      <c r="O19" s="526"/>
      <c r="P19" s="526"/>
      <c r="Q19" s="526"/>
      <c r="R19" s="526"/>
      <c r="S19" s="526"/>
      <c r="T19" s="526"/>
      <c r="U19" s="526"/>
      <c r="V19" s="526"/>
      <c r="W19" s="526"/>
      <c r="X19" s="527">
        <f t="shared" si="0"/>
        <v>0</v>
      </c>
    </row>
    <row r="20" spans="2:24" ht="16.149999999999999" customHeight="1" x14ac:dyDescent="0.15">
      <c r="B20" s="1034"/>
      <c r="C20" s="398" t="s">
        <v>73</v>
      </c>
      <c r="D20" s="528"/>
      <c r="E20" s="528"/>
      <c r="F20" s="528"/>
      <c r="G20" s="528"/>
      <c r="H20" s="528"/>
      <c r="I20" s="528"/>
      <c r="J20" s="528"/>
      <c r="K20" s="528"/>
      <c r="L20" s="528"/>
      <c r="M20" s="528"/>
      <c r="N20" s="528"/>
      <c r="O20" s="528"/>
      <c r="P20" s="528"/>
      <c r="Q20" s="528"/>
      <c r="R20" s="528"/>
      <c r="S20" s="528"/>
      <c r="T20" s="528"/>
      <c r="U20" s="528"/>
      <c r="V20" s="528"/>
      <c r="W20" s="528"/>
      <c r="X20" s="529">
        <f t="shared" si="0"/>
        <v>0</v>
      </c>
    </row>
    <row r="21" spans="2:24" ht="16.149999999999999" customHeight="1" x14ac:dyDescent="0.15">
      <c r="B21" s="1033"/>
      <c r="C21" s="395" t="s">
        <v>74</v>
      </c>
      <c r="D21" s="526"/>
      <c r="E21" s="526"/>
      <c r="F21" s="526"/>
      <c r="G21" s="526"/>
      <c r="H21" s="526"/>
      <c r="I21" s="526"/>
      <c r="J21" s="526"/>
      <c r="K21" s="526"/>
      <c r="L21" s="526"/>
      <c r="M21" s="526"/>
      <c r="N21" s="526"/>
      <c r="O21" s="526"/>
      <c r="P21" s="526"/>
      <c r="Q21" s="526"/>
      <c r="R21" s="526"/>
      <c r="S21" s="526"/>
      <c r="T21" s="526"/>
      <c r="U21" s="526"/>
      <c r="V21" s="526"/>
      <c r="W21" s="526"/>
      <c r="X21" s="527">
        <f t="shared" si="0"/>
        <v>0</v>
      </c>
    </row>
    <row r="22" spans="2:24" ht="16.149999999999999" customHeight="1" x14ac:dyDescent="0.15">
      <c r="B22" s="1034"/>
      <c r="C22" s="398" t="s">
        <v>73</v>
      </c>
      <c r="D22" s="528"/>
      <c r="E22" s="528"/>
      <c r="F22" s="528"/>
      <c r="G22" s="528"/>
      <c r="H22" s="528"/>
      <c r="I22" s="528"/>
      <c r="J22" s="528"/>
      <c r="K22" s="528"/>
      <c r="L22" s="528"/>
      <c r="M22" s="528"/>
      <c r="N22" s="528"/>
      <c r="O22" s="528"/>
      <c r="P22" s="528"/>
      <c r="Q22" s="528"/>
      <c r="R22" s="528"/>
      <c r="S22" s="528"/>
      <c r="T22" s="528"/>
      <c r="U22" s="528"/>
      <c r="V22" s="528"/>
      <c r="W22" s="528"/>
      <c r="X22" s="529">
        <f t="shared" si="0"/>
        <v>0</v>
      </c>
    </row>
    <row r="23" spans="2:24" ht="16.149999999999999" customHeight="1" x14ac:dyDescent="0.15">
      <c r="B23" s="1033"/>
      <c r="C23" s="395" t="s">
        <v>74</v>
      </c>
      <c r="D23" s="526"/>
      <c r="E23" s="526"/>
      <c r="F23" s="526"/>
      <c r="G23" s="526"/>
      <c r="H23" s="526"/>
      <c r="I23" s="526"/>
      <c r="J23" s="526"/>
      <c r="K23" s="526"/>
      <c r="L23" s="526"/>
      <c r="M23" s="526"/>
      <c r="N23" s="526"/>
      <c r="O23" s="526"/>
      <c r="P23" s="526"/>
      <c r="Q23" s="526"/>
      <c r="R23" s="526"/>
      <c r="S23" s="526"/>
      <c r="T23" s="526"/>
      <c r="U23" s="526"/>
      <c r="V23" s="526"/>
      <c r="W23" s="526"/>
      <c r="X23" s="527">
        <f t="shared" si="0"/>
        <v>0</v>
      </c>
    </row>
    <row r="24" spans="2:24" ht="16.149999999999999" customHeight="1" x14ac:dyDescent="0.15">
      <c r="B24" s="1034"/>
      <c r="C24" s="398" t="s">
        <v>73</v>
      </c>
      <c r="D24" s="528"/>
      <c r="E24" s="528"/>
      <c r="F24" s="528"/>
      <c r="G24" s="528"/>
      <c r="H24" s="528"/>
      <c r="I24" s="528"/>
      <c r="J24" s="528"/>
      <c r="K24" s="528"/>
      <c r="L24" s="528"/>
      <c r="M24" s="528"/>
      <c r="N24" s="528"/>
      <c r="O24" s="528"/>
      <c r="P24" s="528"/>
      <c r="Q24" s="528"/>
      <c r="R24" s="528"/>
      <c r="S24" s="528"/>
      <c r="T24" s="528"/>
      <c r="U24" s="528"/>
      <c r="V24" s="528"/>
      <c r="W24" s="528"/>
      <c r="X24" s="529">
        <f t="shared" si="0"/>
        <v>0</v>
      </c>
    </row>
    <row r="25" spans="2:24" ht="16.149999999999999" customHeight="1" x14ac:dyDescent="0.15">
      <c r="B25" s="1033"/>
      <c r="C25" s="395" t="s">
        <v>74</v>
      </c>
      <c r="D25" s="526"/>
      <c r="E25" s="526"/>
      <c r="F25" s="526"/>
      <c r="G25" s="526"/>
      <c r="H25" s="526"/>
      <c r="I25" s="526"/>
      <c r="J25" s="526"/>
      <c r="K25" s="526"/>
      <c r="L25" s="526"/>
      <c r="M25" s="526"/>
      <c r="N25" s="526"/>
      <c r="O25" s="526"/>
      <c r="P25" s="526"/>
      <c r="Q25" s="526"/>
      <c r="R25" s="526"/>
      <c r="S25" s="526"/>
      <c r="T25" s="526"/>
      <c r="U25" s="526"/>
      <c r="V25" s="526"/>
      <c r="W25" s="526"/>
      <c r="X25" s="527">
        <f t="shared" si="0"/>
        <v>0</v>
      </c>
    </row>
    <row r="26" spans="2:24" ht="16.149999999999999" customHeight="1" x14ac:dyDescent="0.15">
      <c r="B26" s="1034"/>
      <c r="C26" s="398" t="s">
        <v>73</v>
      </c>
      <c r="D26" s="528"/>
      <c r="E26" s="528"/>
      <c r="F26" s="528"/>
      <c r="G26" s="528"/>
      <c r="H26" s="528"/>
      <c r="I26" s="528"/>
      <c r="J26" s="528"/>
      <c r="K26" s="528"/>
      <c r="L26" s="528"/>
      <c r="M26" s="528"/>
      <c r="N26" s="528"/>
      <c r="O26" s="528"/>
      <c r="P26" s="528"/>
      <c r="Q26" s="528"/>
      <c r="R26" s="528"/>
      <c r="S26" s="528"/>
      <c r="T26" s="528"/>
      <c r="U26" s="528"/>
      <c r="V26" s="528"/>
      <c r="W26" s="528"/>
      <c r="X26" s="529">
        <f t="shared" si="0"/>
        <v>0</v>
      </c>
    </row>
    <row r="27" spans="2:24" ht="16.149999999999999" customHeight="1" x14ac:dyDescent="0.15">
      <c r="B27" s="1033"/>
      <c r="C27" s="395" t="s">
        <v>74</v>
      </c>
      <c r="D27" s="526"/>
      <c r="E27" s="526"/>
      <c r="F27" s="526"/>
      <c r="G27" s="526"/>
      <c r="H27" s="526"/>
      <c r="I27" s="526"/>
      <c r="J27" s="526"/>
      <c r="K27" s="526"/>
      <c r="L27" s="526"/>
      <c r="M27" s="526"/>
      <c r="N27" s="526"/>
      <c r="O27" s="526"/>
      <c r="P27" s="526"/>
      <c r="Q27" s="526"/>
      <c r="R27" s="526"/>
      <c r="S27" s="526"/>
      <c r="T27" s="526"/>
      <c r="U27" s="526"/>
      <c r="V27" s="526"/>
      <c r="W27" s="526"/>
      <c r="X27" s="527">
        <f t="shared" si="0"/>
        <v>0</v>
      </c>
    </row>
    <row r="28" spans="2:24" ht="16.149999999999999" customHeight="1" x14ac:dyDescent="0.15">
      <c r="B28" s="1034"/>
      <c r="C28" s="398" t="s">
        <v>73</v>
      </c>
      <c r="D28" s="528"/>
      <c r="E28" s="528"/>
      <c r="F28" s="528"/>
      <c r="G28" s="528"/>
      <c r="H28" s="528"/>
      <c r="I28" s="528"/>
      <c r="J28" s="528"/>
      <c r="K28" s="528"/>
      <c r="L28" s="528"/>
      <c r="M28" s="528"/>
      <c r="N28" s="528"/>
      <c r="O28" s="528"/>
      <c r="P28" s="528"/>
      <c r="Q28" s="528"/>
      <c r="R28" s="528"/>
      <c r="S28" s="528"/>
      <c r="T28" s="528"/>
      <c r="U28" s="528"/>
      <c r="V28" s="528"/>
      <c r="W28" s="528"/>
      <c r="X28" s="529">
        <f t="shared" si="0"/>
        <v>0</v>
      </c>
    </row>
    <row r="29" spans="2:24" ht="15" customHeight="1" x14ac:dyDescent="0.15">
      <c r="B29" s="1033"/>
      <c r="C29" s="395" t="s">
        <v>74</v>
      </c>
      <c r="D29" s="526"/>
      <c r="E29" s="526"/>
      <c r="F29" s="526"/>
      <c r="G29" s="526"/>
      <c r="H29" s="526"/>
      <c r="I29" s="526"/>
      <c r="J29" s="526"/>
      <c r="K29" s="526"/>
      <c r="L29" s="526"/>
      <c r="M29" s="526"/>
      <c r="N29" s="526"/>
      <c r="O29" s="526"/>
      <c r="P29" s="526"/>
      <c r="Q29" s="526"/>
      <c r="R29" s="526"/>
      <c r="S29" s="526"/>
      <c r="T29" s="526"/>
      <c r="U29" s="526"/>
      <c r="V29" s="526"/>
      <c r="W29" s="526"/>
      <c r="X29" s="527">
        <f t="shared" si="0"/>
        <v>0</v>
      </c>
    </row>
    <row r="30" spans="2:24" ht="15" customHeight="1" x14ac:dyDescent="0.15">
      <c r="B30" s="1034"/>
      <c r="C30" s="398" t="s">
        <v>73</v>
      </c>
      <c r="D30" s="399"/>
      <c r="E30" s="399"/>
      <c r="F30" s="399"/>
      <c r="G30" s="399"/>
      <c r="H30" s="399"/>
      <c r="I30" s="399"/>
      <c r="J30" s="399"/>
      <c r="K30" s="399"/>
      <c r="L30" s="399"/>
      <c r="M30" s="399"/>
      <c r="N30" s="399"/>
      <c r="O30" s="399"/>
      <c r="P30" s="399"/>
      <c r="Q30" s="399"/>
      <c r="R30" s="399"/>
      <c r="S30" s="399"/>
      <c r="T30" s="399"/>
      <c r="U30" s="399"/>
      <c r="V30" s="399"/>
      <c r="W30" s="399"/>
      <c r="X30" s="529">
        <f t="shared" si="0"/>
        <v>0</v>
      </c>
    </row>
    <row r="31" spans="2:24" ht="16.149999999999999" customHeight="1" x14ac:dyDescent="0.15">
      <c r="B31" s="1033"/>
      <c r="C31" s="395" t="s">
        <v>74</v>
      </c>
      <c r="D31" s="526"/>
      <c r="E31" s="526"/>
      <c r="F31" s="526"/>
      <c r="G31" s="526"/>
      <c r="H31" s="526"/>
      <c r="I31" s="526"/>
      <c r="J31" s="526"/>
      <c r="K31" s="526"/>
      <c r="L31" s="526"/>
      <c r="M31" s="526"/>
      <c r="N31" s="526"/>
      <c r="O31" s="526"/>
      <c r="P31" s="526"/>
      <c r="Q31" s="526"/>
      <c r="R31" s="526"/>
      <c r="S31" s="526"/>
      <c r="T31" s="526"/>
      <c r="U31" s="526"/>
      <c r="V31" s="526"/>
      <c r="W31" s="526"/>
      <c r="X31" s="527">
        <f t="shared" si="0"/>
        <v>0</v>
      </c>
    </row>
    <row r="32" spans="2:24" ht="16.149999999999999" customHeight="1" x14ac:dyDescent="0.15">
      <c r="B32" s="1034"/>
      <c r="C32" s="398" t="s">
        <v>73</v>
      </c>
      <c r="D32" s="528"/>
      <c r="E32" s="528"/>
      <c r="F32" s="528"/>
      <c r="G32" s="528"/>
      <c r="H32" s="528"/>
      <c r="I32" s="528"/>
      <c r="J32" s="528"/>
      <c r="K32" s="528"/>
      <c r="L32" s="528"/>
      <c r="M32" s="528"/>
      <c r="N32" s="528"/>
      <c r="O32" s="528"/>
      <c r="P32" s="528"/>
      <c r="Q32" s="528"/>
      <c r="R32" s="528"/>
      <c r="S32" s="528"/>
      <c r="T32" s="528"/>
      <c r="U32" s="528"/>
      <c r="V32" s="528"/>
      <c r="W32" s="528"/>
      <c r="X32" s="529">
        <f t="shared" si="0"/>
        <v>0</v>
      </c>
    </row>
    <row r="33" spans="2:24" ht="16.149999999999999" customHeight="1" x14ac:dyDescent="0.15">
      <c r="B33" s="1033"/>
      <c r="C33" s="395" t="s">
        <v>74</v>
      </c>
      <c r="D33" s="526"/>
      <c r="E33" s="526"/>
      <c r="F33" s="526"/>
      <c r="G33" s="526"/>
      <c r="H33" s="526"/>
      <c r="I33" s="526"/>
      <c r="J33" s="526"/>
      <c r="K33" s="526"/>
      <c r="L33" s="526"/>
      <c r="M33" s="526"/>
      <c r="N33" s="526"/>
      <c r="O33" s="526"/>
      <c r="P33" s="526"/>
      <c r="Q33" s="526"/>
      <c r="R33" s="526"/>
      <c r="S33" s="526"/>
      <c r="T33" s="526"/>
      <c r="U33" s="526"/>
      <c r="V33" s="526"/>
      <c r="W33" s="526"/>
      <c r="X33" s="527">
        <f t="shared" si="0"/>
        <v>0</v>
      </c>
    </row>
    <row r="34" spans="2:24" ht="16.149999999999999" customHeight="1" x14ac:dyDescent="0.15">
      <c r="B34" s="1034"/>
      <c r="C34" s="398" t="s">
        <v>73</v>
      </c>
      <c r="D34" s="528"/>
      <c r="E34" s="528"/>
      <c r="F34" s="528"/>
      <c r="G34" s="528"/>
      <c r="H34" s="528"/>
      <c r="I34" s="528"/>
      <c r="J34" s="528"/>
      <c r="K34" s="528"/>
      <c r="L34" s="528"/>
      <c r="M34" s="528"/>
      <c r="N34" s="528"/>
      <c r="O34" s="528"/>
      <c r="P34" s="528"/>
      <c r="Q34" s="528"/>
      <c r="R34" s="528"/>
      <c r="S34" s="528"/>
      <c r="T34" s="528"/>
      <c r="U34" s="528"/>
      <c r="V34" s="528"/>
      <c r="W34" s="528"/>
      <c r="X34" s="529">
        <f t="shared" si="0"/>
        <v>0</v>
      </c>
    </row>
    <row r="35" spans="2:24" ht="16.149999999999999" customHeight="1" x14ac:dyDescent="0.15">
      <c r="B35" s="1033"/>
      <c r="C35" s="395" t="s">
        <v>74</v>
      </c>
      <c r="D35" s="526"/>
      <c r="E35" s="526"/>
      <c r="F35" s="526"/>
      <c r="G35" s="526"/>
      <c r="H35" s="526"/>
      <c r="I35" s="526"/>
      <c r="J35" s="526"/>
      <c r="K35" s="526"/>
      <c r="L35" s="526"/>
      <c r="M35" s="526"/>
      <c r="N35" s="526"/>
      <c r="O35" s="526"/>
      <c r="P35" s="526"/>
      <c r="Q35" s="526"/>
      <c r="R35" s="526"/>
      <c r="S35" s="526"/>
      <c r="T35" s="526"/>
      <c r="U35" s="526"/>
      <c r="V35" s="526"/>
      <c r="W35" s="526"/>
      <c r="X35" s="527">
        <f t="shared" si="0"/>
        <v>0</v>
      </c>
    </row>
    <row r="36" spans="2:24" ht="16.149999999999999" customHeight="1" x14ac:dyDescent="0.15">
      <c r="B36" s="1034"/>
      <c r="C36" s="398" t="s">
        <v>73</v>
      </c>
      <c r="D36" s="528"/>
      <c r="E36" s="528"/>
      <c r="F36" s="528"/>
      <c r="G36" s="528"/>
      <c r="H36" s="528"/>
      <c r="I36" s="528"/>
      <c r="J36" s="528"/>
      <c r="K36" s="528"/>
      <c r="L36" s="528"/>
      <c r="M36" s="528"/>
      <c r="N36" s="528"/>
      <c r="O36" s="528"/>
      <c r="P36" s="528"/>
      <c r="Q36" s="528"/>
      <c r="R36" s="528"/>
      <c r="S36" s="528"/>
      <c r="T36" s="528"/>
      <c r="U36" s="528"/>
      <c r="V36" s="528"/>
      <c r="W36" s="528"/>
      <c r="X36" s="529">
        <f t="shared" si="0"/>
        <v>0</v>
      </c>
    </row>
    <row r="37" spans="2:24" ht="16.149999999999999" customHeight="1" x14ac:dyDescent="0.15">
      <c r="B37" s="1033"/>
      <c r="C37" s="395" t="s">
        <v>74</v>
      </c>
      <c r="D37" s="526"/>
      <c r="E37" s="526"/>
      <c r="F37" s="526"/>
      <c r="G37" s="526"/>
      <c r="H37" s="526"/>
      <c r="I37" s="526"/>
      <c r="J37" s="526"/>
      <c r="K37" s="526"/>
      <c r="L37" s="526"/>
      <c r="M37" s="526"/>
      <c r="N37" s="526"/>
      <c r="O37" s="526"/>
      <c r="P37" s="526"/>
      <c r="Q37" s="526"/>
      <c r="R37" s="526"/>
      <c r="S37" s="526"/>
      <c r="T37" s="526"/>
      <c r="U37" s="526"/>
      <c r="V37" s="526"/>
      <c r="W37" s="526"/>
      <c r="X37" s="527">
        <f t="shared" si="0"/>
        <v>0</v>
      </c>
    </row>
    <row r="38" spans="2:24" ht="16.149999999999999" customHeight="1" x14ac:dyDescent="0.15">
      <c r="B38" s="1034"/>
      <c r="C38" s="398" t="s">
        <v>73</v>
      </c>
      <c r="D38" s="528"/>
      <c r="E38" s="528"/>
      <c r="F38" s="528"/>
      <c r="G38" s="528"/>
      <c r="H38" s="528"/>
      <c r="I38" s="528"/>
      <c r="J38" s="528"/>
      <c r="K38" s="528"/>
      <c r="L38" s="528"/>
      <c r="M38" s="528"/>
      <c r="N38" s="528"/>
      <c r="O38" s="528"/>
      <c r="P38" s="528"/>
      <c r="Q38" s="528"/>
      <c r="R38" s="528"/>
      <c r="S38" s="528"/>
      <c r="T38" s="528"/>
      <c r="U38" s="528"/>
      <c r="V38" s="528"/>
      <c r="W38" s="528"/>
      <c r="X38" s="529">
        <f t="shared" si="0"/>
        <v>0</v>
      </c>
    </row>
    <row r="39" spans="2:24" ht="16.149999999999999" customHeight="1" x14ac:dyDescent="0.15">
      <c r="B39" s="1033"/>
      <c r="C39" s="395" t="s">
        <v>74</v>
      </c>
      <c r="D39" s="526"/>
      <c r="E39" s="526"/>
      <c r="F39" s="526"/>
      <c r="G39" s="526"/>
      <c r="H39" s="526"/>
      <c r="I39" s="526"/>
      <c r="J39" s="526"/>
      <c r="K39" s="526"/>
      <c r="L39" s="526"/>
      <c r="M39" s="526"/>
      <c r="N39" s="526"/>
      <c r="O39" s="526"/>
      <c r="P39" s="526"/>
      <c r="Q39" s="526"/>
      <c r="R39" s="526"/>
      <c r="S39" s="526"/>
      <c r="T39" s="526"/>
      <c r="U39" s="526"/>
      <c r="V39" s="526"/>
      <c r="W39" s="526"/>
      <c r="X39" s="527">
        <f t="shared" si="0"/>
        <v>0</v>
      </c>
    </row>
    <row r="40" spans="2:24" ht="16.149999999999999" customHeight="1" x14ac:dyDescent="0.15">
      <c r="B40" s="1034"/>
      <c r="C40" s="398" t="s">
        <v>73</v>
      </c>
      <c r="D40" s="528"/>
      <c r="E40" s="528"/>
      <c r="F40" s="528"/>
      <c r="G40" s="528"/>
      <c r="H40" s="528"/>
      <c r="I40" s="528"/>
      <c r="J40" s="528"/>
      <c r="K40" s="528"/>
      <c r="L40" s="528"/>
      <c r="M40" s="528"/>
      <c r="N40" s="528"/>
      <c r="O40" s="528"/>
      <c r="P40" s="528"/>
      <c r="Q40" s="528"/>
      <c r="R40" s="528"/>
      <c r="S40" s="528"/>
      <c r="T40" s="528"/>
      <c r="U40" s="528"/>
      <c r="V40" s="528"/>
      <c r="W40" s="528"/>
      <c r="X40" s="529">
        <f t="shared" si="0"/>
        <v>0</v>
      </c>
    </row>
    <row r="41" spans="2:24" ht="16.149999999999999" customHeight="1" x14ac:dyDescent="0.15">
      <c r="B41" s="1033"/>
      <c r="C41" s="395" t="s">
        <v>74</v>
      </c>
      <c r="D41" s="526"/>
      <c r="E41" s="526"/>
      <c r="F41" s="526"/>
      <c r="G41" s="526"/>
      <c r="H41" s="526"/>
      <c r="I41" s="526"/>
      <c r="J41" s="526"/>
      <c r="K41" s="526"/>
      <c r="L41" s="526"/>
      <c r="M41" s="526"/>
      <c r="N41" s="526"/>
      <c r="O41" s="526"/>
      <c r="P41" s="526"/>
      <c r="Q41" s="526"/>
      <c r="R41" s="526"/>
      <c r="S41" s="526"/>
      <c r="T41" s="526"/>
      <c r="U41" s="526"/>
      <c r="V41" s="526"/>
      <c r="W41" s="526"/>
      <c r="X41" s="527">
        <f t="shared" si="0"/>
        <v>0</v>
      </c>
    </row>
    <row r="42" spans="2:24" ht="16.149999999999999" customHeight="1" x14ac:dyDescent="0.15">
      <c r="B42" s="1034"/>
      <c r="C42" s="398" t="s">
        <v>73</v>
      </c>
      <c r="D42" s="528"/>
      <c r="E42" s="528"/>
      <c r="F42" s="528"/>
      <c r="G42" s="528"/>
      <c r="H42" s="528"/>
      <c r="I42" s="528"/>
      <c r="J42" s="528"/>
      <c r="K42" s="528"/>
      <c r="L42" s="528"/>
      <c r="M42" s="528"/>
      <c r="N42" s="528"/>
      <c r="O42" s="528"/>
      <c r="P42" s="528"/>
      <c r="Q42" s="528"/>
      <c r="R42" s="528"/>
      <c r="S42" s="528"/>
      <c r="T42" s="528"/>
      <c r="U42" s="528"/>
      <c r="V42" s="528"/>
      <c r="W42" s="528"/>
      <c r="X42" s="529">
        <f t="shared" si="0"/>
        <v>0</v>
      </c>
    </row>
    <row r="43" spans="2:24" ht="16.149999999999999" customHeight="1" x14ac:dyDescent="0.15">
      <c r="B43" s="1033"/>
      <c r="C43" s="395" t="s">
        <v>74</v>
      </c>
      <c r="D43" s="526"/>
      <c r="E43" s="526"/>
      <c r="F43" s="526"/>
      <c r="G43" s="526"/>
      <c r="H43" s="526"/>
      <c r="I43" s="526"/>
      <c r="J43" s="526"/>
      <c r="K43" s="526"/>
      <c r="L43" s="526"/>
      <c r="M43" s="526"/>
      <c r="N43" s="526"/>
      <c r="O43" s="526"/>
      <c r="P43" s="526"/>
      <c r="Q43" s="526"/>
      <c r="R43" s="526"/>
      <c r="S43" s="526"/>
      <c r="T43" s="526"/>
      <c r="U43" s="526"/>
      <c r="V43" s="526"/>
      <c r="W43" s="526"/>
      <c r="X43" s="527">
        <f t="shared" si="0"/>
        <v>0</v>
      </c>
    </row>
    <row r="44" spans="2:24" ht="16.149999999999999" customHeight="1" x14ac:dyDescent="0.15">
      <c r="B44" s="1034"/>
      <c r="C44" s="398" t="s">
        <v>73</v>
      </c>
      <c r="D44" s="528"/>
      <c r="E44" s="528"/>
      <c r="F44" s="528"/>
      <c r="G44" s="528"/>
      <c r="H44" s="528"/>
      <c r="I44" s="528"/>
      <c r="J44" s="528"/>
      <c r="K44" s="528"/>
      <c r="L44" s="528"/>
      <c r="M44" s="528"/>
      <c r="N44" s="528"/>
      <c r="O44" s="528"/>
      <c r="P44" s="528"/>
      <c r="Q44" s="528"/>
      <c r="R44" s="528"/>
      <c r="S44" s="528"/>
      <c r="T44" s="528"/>
      <c r="U44" s="528"/>
      <c r="V44" s="528"/>
      <c r="W44" s="528"/>
      <c r="X44" s="529">
        <f t="shared" si="0"/>
        <v>0</v>
      </c>
    </row>
    <row r="45" spans="2:24" ht="16.149999999999999" customHeight="1" x14ac:dyDescent="0.15">
      <c r="B45" s="1033"/>
      <c r="C45" s="395" t="s">
        <v>74</v>
      </c>
      <c r="D45" s="526"/>
      <c r="E45" s="526"/>
      <c r="F45" s="526"/>
      <c r="G45" s="526"/>
      <c r="H45" s="526"/>
      <c r="I45" s="526"/>
      <c r="J45" s="526"/>
      <c r="K45" s="526"/>
      <c r="L45" s="526"/>
      <c r="M45" s="526"/>
      <c r="N45" s="526"/>
      <c r="O45" s="526"/>
      <c r="P45" s="526"/>
      <c r="Q45" s="526"/>
      <c r="R45" s="526"/>
      <c r="S45" s="526"/>
      <c r="T45" s="526"/>
      <c r="U45" s="526"/>
      <c r="V45" s="526"/>
      <c r="W45" s="526"/>
      <c r="X45" s="527">
        <f t="shared" si="0"/>
        <v>0</v>
      </c>
    </row>
    <row r="46" spans="2:24" ht="16.149999999999999" customHeight="1" x14ac:dyDescent="0.15">
      <c r="B46" s="1034"/>
      <c r="C46" s="398" t="s">
        <v>73</v>
      </c>
      <c r="D46" s="528"/>
      <c r="E46" s="528"/>
      <c r="F46" s="528"/>
      <c r="G46" s="528"/>
      <c r="H46" s="528"/>
      <c r="I46" s="528"/>
      <c r="J46" s="528"/>
      <c r="K46" s="528"/>
      <c r="L46" s="528"/>
      <c r="M46" s="528"/>
      <c r="N46" s="528"/>
      <c r="O46" s="528"/>
      <c r="P46" s="528"/>
      <c r="Q46" s="528"/>
      <c r="R46" s="528"/>
      <c r="S46" s="528"/>
      <c r="T46" s="528"/>
      <c r="U46" s="528"/>
      <c r="V46" s="528"/>
      <c r="W46" s="528"/>
      <c r="X46" s="529">
        <f t="shared" si="0"/>
        <v>0</v>
      </c>
    </row>
    <row r="47" spans="2:24" ht="16.149999999999999" customHeight="1" x14ac:dyDescent="0.15">
      <c r="B47" s="1033"/>
      <c r="C47" s="395" t="s">
        <v>74</v>
      </c>
      <c r="D47" s="526"/>
      <c r="E47" s="526"/>
      <c r="F47" s="526"/>
      <c r="G47" s="526"/>
      <c r="H47" s="526"/>
      <c r="I47" s="526"/>
      <c r="J47" s="526"/>
      <c r="K47" s="526"/>
      <c r="L47" s="526"/>
      <c r="M47" s="526"/>
      <c r="N47" s="526"/>
      <c r="O47" s="526"/>
      <c r="P47" s="526"/>
      <c r="Q47" s="526"/>
      <c r="R47" s="526"/>
      <c r="S47" s="526"/>
      <c r="T47" s="526"/>
      <c r="U47" s="526"/>
      <c r="V47" s="526"/>
      <c r="W47" s="526"/>
      <c r="X47" s="527">
        <f t="shared" si="0"/>
        <v>0</v>
      </c>
    </row>
    <row r="48" spans="2:24" ht="16.149999999999999" customHeight="1" x14ac:dyDescent="0.15">
      <c r="B48" s="1034"/>
      <c r="C48" s="398" t="s">
        <v>73</v>
      </c>
      <c r="D48" s="528"/>
      <c r="E48" s="528"/>
      <c r="F48" s="528"/>
      <c r="G48" s="528"/>
      <c r="H48" s="528"/>
      <c r="I48" s="528"/>
      <c r="J48" s="528"/>
      <c r="K48" s="528"/>
      <c r="L48" s="528"/>
      <c r="M48" s="528"/>
      <c r="N48" s="528"/>
      <c r="O48" s="528"/>
      <c r="P48" s="528"/>
      <c r="Q48" s="528"/>
      <c r="R48" s="528"/>
      <c r="S48" s="528"/>
      <c r="T48" s="528"/>
      <c r="U48" s="528"/>
      <c r="V48" s="528"/>
      <c r="W48" s="528"/>
      <c r="X48" s="529">
        <f t="shared" si="0"/>
        <v>0</v>
      </c>
    </row>
    <row r="49" spans="2:24" ht="16.149999999999999" customHeight="1" x14ac:dyDescent="0.15">
      <c r="B49" s="1033"/>
      <c r="C49" s="395" t="s">
        <v>74</v>
      </c>
      <c r="D49" s="526"/>
      <c r="E49" s="526"/>
      <c r="F49" s="526"/>
      <c r="G49" s="526"/>
      <c r="H49" s="526"/>
      <c r="I49" s="526"/>
      <c r="J49" s="526"/>
      <c r="K49" s="526"/>
      <c r="L49" s="526"/>
      <c r="M49" s="526"/>
      <c r="N49" s="526"/>
      <c r="O49" s="526"/>
      <c r="P49" s="526"/>
      <c r="Q49" s="526"/>
      <c r="R49" s="526"/>
      <c r="S49" s="526"/>
      <c r="T49" s="526"/>
      <c r="U49" s="526"/>
      <c r="V49" s="526"/>
      <c r="W49" s="526"/>
      <c r="X49" s="527">
        <f t="shared" si="0"/>
        <v>0</v>
      </c>
    </row>
    <row r="50" spans="2:24" ht="16.149999999999999" customHeight="1" x14ac:dyDescent="0.15">
      <c r="B50" s="1034"/>
      <c r="C50" s="398" t="s">
        <v>73</v>
      </c>
      <c r="D50" s="528"/>
      <c r="E50" s="528"/>
      <c r="F50" s="528"/>
      <c r="G50" s="528"/>
      <c r="H50" s="528"/>
      <c r="I50" s="528"/>
      <c r="J50" s="528"/>
      <c r="K50" s="528"/>
      <c r="L50" s="528"/>
      <c r="M50" s="528"/>
      <c r="N50" s="528"/>
      <c r="O50" s="528"/>
      <c r="P50" s="528"/>
      <c r="Q50" s="528"/>
      <c r="R50" s="528"/>
      <c r="S50" s="528"/>
      <c r="T50" s="528"/>
      <c r="U50" s="528"/>
      <c r="V50" s="528"/>
      <c r="W50" s="528"/>
      <c r="X50" s="529">
        <f t="shared" si="0"/>
        <v>0</v>
      </c>
    </row>
    <row r="51" spans="2:24" ht="20.100000000000001" customHeight="1" x14ac:dyDescent="0.15">
      <c r="B51" s="1035" t="s">
        <v>72</v>
      </c>
      <c r="C51" s="1036"/>
      <c r="D51" s="530">
        <f t="shared" ref="D51:T51" si="1">SUM(D6+D8+D10+D12+D14+D16+D18+D20+D22+D24+D26+D28+D30+D32+D34+D36+D38+D40+D42+D44+D46+D48+D50)</f>
        <v>0</v>
      </c>
      <c r="E51" s="530">
        <f t="shared" si="1"/>
        <v>0</v>
      </c>
      <c r="F51" s="530">
        <f t="shared" si="1"/>
        <v>0</v>
      </c>
      <c r="G51" s="530">
        <f t="shared" si="1"/>
        <v>0</v>
      </c>
      <c r="H51" s="530">
        <f t="shared" si="1"/>
        <v>0</v>
      </c>
      <c r="I51" s="530">
        <f t="shared" si="1"/>
        <v>0</v>
      </c>
      <c r="J51" s="530">
        <f t="shared" si="1"/>
        <v>0</v>
      </c>
      <c r="K51" s="530">
        <f t="shared" si="1"/>
        <v>0</v>
      </c>
      <c r="L51" s="530">
        <f t="shared" si="1"/>
        <v>0</v>
      </c>
      <c r="M51" s="530">
        <f t="shared" si="1"/>
        <v>0</v>
      </c>
      <c r="N51" s="530">
        <f t="shared" si="1"/>
        <v>0</v>
      </c>
      <c r="O51" s="530">
        <f t="shared" si="1"/>
        <v>0</v>
      </c>
      <c r="P51" s="530">
        <f t="shared" si="1"/>
        <v>0</v>
      </c>
      <c r="Q51" s="530">
        <f t="shared" si="1"/>
        <v>0</v>
      </c>
      <c r="R51" s="530">
        <f t="shared" si="1"/>
        <v>0</v>
      </c>
      <c r="S51" s="530">
        <f t="shared" si="1"/>
        <v>0</v>
      </c>
      <c r="T51" s="530">
        <f t="shared" si="1"/>
        <v>0</v>
      </c>
      <c r="U51" s="530">
        <f t="shared" ref="U51:W51" si="2">SUM(U6+U8+U10+U12+U14+U16+U18+U20+U22+U24+U26+U28+U30+U32+U34+U36+U38+U40+U42+U44+U46+U48+U50)</f>
        <v>0</v>
      </c>
      <c r="V51" s="530">
        <f t="shared" si="2"/>
        <v>0</v>
      </c>
      <c r="W51" s="530">
        <f t="shared" si="2"/>
        <v>0</v>
      </c>
      <c r="X51" s="531">
        <f>SUM(X6+X8+X10+X12+X14+X16+X18+X20+X22+X24+X26+X28+X30+X32+X34+X36+X38+X40+X42+X44+X46+X48+X50)</f>
        <v>0</v>
      </c>
    </row>
    <row r="52" spans="2:24" ht="16.149999999999999" customHeight="1" x14ac:dyDescent="0.15">
      <c r="B52" s="403"/>
    </row>
    <row r="53" spans="2:24" ht="16.149999999999999" customHeight="1" x14ac:dyDescent="0.15">
      <c r="B53" s="406" t="s">
        <v>49</v>
      </c>
    </row>
    <row r="54" spans="2:24" ht="16.149999999999999" customHeight="1" x14ac:dyDescent="0.15">
      <c r="B54" s="532"/>
      <c r="C54" s="408" t="s">
        <v>48</v>
      </c>
      <c r="D54" s="409">
        <v>12</v>
      </c>
      <c r="E54" s="409">
        <v>12</v>
      </c>
      <c r="F54" s="409">
        <v>12</v>
      </c>
      <c r="G54" s="409">
        <v>12</v>
      </c>
      <c r="H54" s="409">
        <v>12</v>
      </c>
      <c r="I54" s="409">
        <v>12</v>
      </c>
      <c r="J54" s="409">
        <v>12</v>
      </c>
      <c r="K54" s="409">
        <v>12</v>
      </c>
      <c r="L54" s="409">
        <v>12</v>
      </c>
      <c r="M54" s="409">
        <v>12</v>
      </c>
      <c r="N54" s="409">
        <v>12</v>
      </c>
      <c r="O54" s="409">
        <v>12</v>
      </c>
      <c r="P54" s="409">
        <v>12</v>
      </c>
      <c r="Q54" s="409">
        <v>12</v>
      </c>
      <c r="R54" s="409">
        <v>12</v>
      </c>
      <c r="S54" s="409">
        <v>12</v>
      </c>
      <c r="T54" s="409">
        <v>12</v>
      </c>
      <c r="U54" s="409">
        <v>12</v>
      </c>
      <c r="V54" s="409">
        <v>12</v>
      </c>
      <c r="W54" s="409">
        <v>12</v>
      </c>
      <c r="X54" s="411">
        <f>SUM(D54:W54)</f>
        <v>240</v>
      </c>
    </row>
    <row r="55" spans="2:24" ht="16.149999999999999" customHeight="1" x14ac:dyDescent="0.15">
      <c r="B55" s="416" t="s">
        <v>67</v>
      </c>
      <c r="C55" s="417" t="s">
        <v>66</v>
      </c>
      <c r="D55" s="418">
        <f t="shared" ref="D55:W55" si="3">$X56*D54</f>
        <v>0</v>
      </c>
      <c r="E55" s="418">
        <f t="shared" si="3"/>
        <v>0</v>
      </c>
      <c r="F55" s="418">
        <f t="shared" si="3"/>
        <v>0</v>
      </c>
      <c r="G55" s="418">
        <f t="shared" si="3"/>
        <v>0</v>
      </c>
      <c r="H55" s="418">
        <f t="shared" si="3"/>
        <v>0</v>
      </c>
      <c r="I55" s="418">
        <f t="shared" si="3"/>
        <v>0</v>
      </c>
      <c r="J55" s="418">
        <f t="shared" si="3"/>
        <v>0</v>
      </c>
      <c r="K55" s="418">
        <f t="shared" si="3"/>
        <v>0</v>
      </c>
      <c r="L55" s="418">
        <f t="shared" si="3"/>
        <v>0</v>
      </c>
      <c r="M55" s="418">
        <f t="shared" si="3"/>
        <v>0</v>
      </c>
      <c r="N55" s="418">
        <f t="shared" si="3"/>
        <v>0</v>
      </c>
      <c r="O55" s="418">
        <f t="shared" si="3"/>
        <v>0</v>
      </c>
      <c r="P55" s="418">
        <f t="shared" si="3"/>
        <v>0</v>
      </c>
      <c r="Q55" s="418">
        <f t="shared" si="3"/>
        <v>0</v>
      </c>
      <c r="R55" s="418">
        <f t="shared" si="3"/>
        <v>0</v>
      </c>
      <c r="S55" s="418">
        <f t="shared" si="3"/>
        <v>0</v>
      </c>
      <c r="T55" s="418">
        <f t="shared" si="3"/>
        <v>0</v>
      </c>
      <c r="U55" s="418">
        <f t="shared" si="3"/>
        <v>0</v>
      </c>
      <c r="V55" s="418">
        <f t="shared" si="3"/>
        <v>0</v>
      </c>
      <c r="W55" s="418">
        <f t="shared" si="3"/>
        <v>0</v>
      </c>
      <c r="X55" s="420">
        <f>SUM(D55:W55)</f>
        <v>0</v>
      </c>
    </row>
    <row r="56" spans="2:24" ht="16.149999999999999" customHeight="1" x14ac:dyDescent="0.15">
      <c r="B56" s="421" t="s">
        <v>79</v>
      </c>
      <c r="C56" s="422" t="s">
        <v>65</v>
      </c>
      <c r="D56" s="423">
        <f t="shared" ref="D56:T56" si="4">D55/D54</f>
        <v>0</v>
      </c>
      <c r="E56" s="423">
        <f t="shared" si="4"/>
        <v>0</v>
      </c>
      <c r="F56" s="423">
        <f t="shared" si="4"/>
        <v>0</v>
      </c>
      <c r="G56" s="423">
        <f t="shared" si="4"/>
        <v>0</v>
      </c>
      <c r="H56" s="423">
        <f>H55/H54</f>
        <v>0</v>
      </c>
      <c r="I56" s="423">
        <f t="shared" si="4"/>
        <v>0</v>
      </c>
      <c r="J56" s="423">
        <f t="shared" si="4"/>
        <v>0</v>
      </c>
      <c r="K56" s="423">
        <f t="shared" si="4"/>
        <v>0</v>
      </c>
      <c r="L56" s="423">
        <f t="shared" si="4"/>
        <v>0</v>
      </c>
      <c r="M56" s="423">
        <f t="shared" si="4"/>
        <v>0</v>
      </c>
      <c r="N56" s="423">
        <f t="shared" si="4"/>
        <v>0</v>
      </c>
      <c r="O56" s="423">
        <f t="shared" si="4"/>
        <v>0</v>
      </c>
      <c r="P56" s="423">
        <f t="shared" si="4"/>
        <v>0</v>
      </c>
      <c r="Q56" s="423">
        <f t="shared" si="4"/>
        <v>0</v>
      </c>
      <c r="R56" s="423">
        <f t="shared" si="4"/>
        <v>0</v>
      </c>
      <c r="S56" s="423">
        <f t="shared" si="4"/>
        <v>0</v>
      </c>
      <c r="T56" s="423">
        <f t="shared" si="4"/>
        <v>0</v>
      </c>
      <c r="U56" s="423">
        <f t="shared" ref="U56:W56" si="5">U55/U54</f>
        <v>0</v>
      </c>
      <c r="V56" s="423">
        <f t="shared" si="5"/>
        <v>0</v>
      </c>
      <c r="W56" s="423">
        <f t="shared" si="5"/>
        <v>0</v>
      </c>
      <c r="X56" s="425">
        <f>X51/233</f>
        <v>0</v>
      </c>
    </row>
    <row r="57" spans="2:24" ht="16.149999999999999" customHeight="1" x14ac:dyDescent="0.15">
      <c r="B57" s="426" t="s">
        <v>455</v>
      </c>
      <c r="C57" s="533"/>
      <c r="D57" s="534"/>
      <c r="E57" s="534"/>
      <c r="F57" s="534"/>
      <c r="G57" s="534"/>
      <c r="H57" s="534"/>
      <c r="I57" s="534"/>
      <c r="J57" s="534"/>
      <c r="K57" s="534"/>
      <c r="L57" s="534"/>
      <c r="M57" s="534"/>
      <c r="N57" s="534"/>
      <c r="O57" s="534"/>
      <c r="P57" s="534"/>
      <c r="Q57" s="534"/>
      <c r="R57" s="534"/>
      <c r="S57" s="534"/>
      <c r="T57" s="534"/>
      <c r="U57" s="534"/>
      <c r="V57" s="534"/>
      <c r="W57" s="534"/>
      <c r="X57" s="534"/>
    </row>
    <row r="58" spans="2:24" ht="16.149999999999999" customHeight="1" x14ac:dyDescent="0.15">
      <c r="B58" s="426" t="s">
        <v>456</v>
      </c>
    </row>
    <row r="59" spans="2:24" ht="16.149999999999999" customHeight="1" x14ac:dyDescent="0.15">
      <c r="B59" s="426" t="s">
        <v>460</v>
      </c>
      <c r="C59" s="393"/>
      <c r="D59" s="393"/>
    </row>
    <row r="60" spans="2:24" ht="16.149999999999999" customHeight="1" x14ac:dyDescent="0.15">
      <c r="B60" s="426" t="s">
        <v>461</v>
      </c>
      <c r="C60" s="393"/>
      <c r="D60" s="393"/>
    </row>
    <row r="61" spans="2:24" ht="16.149999999999999" customHeight="1" x14ac:dyDescent="0.15">
      <c r="B61" s="426" t="s">
        <v>458</v>
      </c>
      <c r="C61" s="393"/>
      <c r="D61" s="393"/>
    </row>
    <row r="62" spans="2:24" ht="15.6" customHeight="1" x14ac:dyDescent="0.15">
      <c r="B62" s="426" t="s">
        <v>459</v>
      </c>
      <c r="C62" s="393"/>
      <c r="D62" s="393"/>
    </row>
  </sheetData>
  <sheetProtection insertRows="0"/>
  <protectedRanges>
    <protectedRange sqref="A58:IQ59 A61:IQ61 A60 C60:IQ60" name="範囲3_1"/>
    <protectedRange sqref="C29:W29 B5:W28 B31:W50" name="範囲1_1"/>
    <protectedRange sqref="B29 B30:W30" name="範囲1_2"/>
    <protectedRange sqref="B60" name="範囲3_1_1"/>
  </protectedRanges>
  <mergeCells count="28">
    <mergeCell ref="B1:X1"/>
    <mergeCell ref="B19:B20"/>
    <mergeCell ref="B21:B22"/>
    <mergeCell ref="X3:X4"/>
    <mergeCell ref="B13:B14"/>
    <mergeCell ref="B3:C4"/>
    <mergeCell ref="B9:B10"/>
    <mergeCell ref="B15:B16"/>
    <mergeCell ref="B17:B18"/>
    <mergeCell ref="B5:B6"/>
    <mergeCell ref="B7:B8"/>
    <mergeCell ref="B11:B12"/>
    <mergeCell ref="D3:W3"/>
    <mergeCell ref="B23:B24"/>
    <mergeCell ref="B25:B26"/>
    <mergeCell ref="B27:B28"/>
    <mergeCell ref="B51:C51"/>
    <mergeCell ref="B29:B30"/>
    <mergeCell ref="B31:B32"/>
    <mergeCell ref="B45:B46"/>
    <mergeCell ref="B47:B48"/>
    <mergeCell ref="B49:B50"/>
    <mergeCell ref="B39:B40"/>
    <mergeCell ref="B41:B42"/>
    <mergeCell ref="B43:B44"/>
    <mergeCell ref="B33:B34"/>
    <mergeCell ref="B35:B36"/>
    <mergeCell ref="B37:B38"/>
  </mergeCells>
  <phoneticPr fontId="2"/>
  <printOptions horizontalCentered="1"/>
  <pageMargins left="0.19685039370078741" right="0.19685039370078741" top="0.70866141732283472" bottom="0.31496062992125984" header="0.43307086614173229" footer="0.11811023622047245"/>
  <pageSetup paperSize="8" scale="81" fitToHeight="0" orientation="landscape" r:id="rId1"/>
  <headerFooter alignWithMargins="0">
    <oddHeader>&amp;Rごみ処理施設整備・運営事業に係る提案書類(&amp;A)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61"/>
  <sheetViews>
    <sheetView showGridLines="0" view="pageBreakPreview" topLeftCell="A31" zoomScale="115" zoomScaleNormal="70" zoomScaleSheetLayoutView="115" zoomScalePageLayoutView="70" workbookViewId="0">
      <selection activeCell="G24" sqref="G24"/>
    </sheetView>
  </sheetViews>
  <sheetFormatPr defaultColWidth="9" defaultRowHeight="30" customHeight="1" x14ac:dyDescent="0.15"/>
  <cols>
    <col min="1" max="1" width="2.625" style="540" customWidth="1"/>
    <col min="2" max="2" width="28.625" style="552" customWidth="1"/>
    <col min="3" max="3" width="7" style="552" customWidth="1"/>
    <col min="4" max="4" width="10.625" style="553" customWidth="1"/>
    <col min="5" max="13" width="10.625" style="540" customWidth="1"/>
    <col min="14" max="14" width="12.625" style="540" customWidth="1"/>
    <col min="15" max="16384" width="9" style="540"/>
  </cols>
  <sheetData>
    <row r="1" spans="2:14" s="535" customFormat="1" ht="24.95" customHeight="1" x14ac:dyDescent="0.15">
      <c r="B1" s="1060" t="s">
        <v>366</v>
      </c>
      <c r="C1" s="1060"/>
      <c r="D1" s="1060"/>
      <c r="E1" s="1060"/>
      <c r="F1" s="1060"/>
      <c r="G1" s="1060"/>
      <c r="H1" s="1060"/>
      <c r="I1" s="1060"/>
      <c r="J1" s="1060"/>
      <c r="K1" s="1060"/>
      <c r="L1" s="1060"/>
      <c r="M1" s="1060"/>
      <c r="N1" s="1060"/>
    </row>
    <row r="2" spans="2:14" s="535" customFormat="1" ht="20.100000000000001" customHeight="1" x14ac:dyDescent="0.15">
      <c r="B2" s="536"/>
      <c r="C2" s="537"/>
      <c r="D2" s="538"/>
      <c r="N2" s="539" t="s">
        <v>77</v>
      </c>
    </row>
    <row r="3" spans="2:14" ht="17.100000000000001" customHeight="1" x14ac:dyDescent="0.15">
      <c r="B3" s="1056" t="s">
        <v>76</v>
      </c>
      <c r="C3" s="1057"/>
      <c r="D3" s="1053" t="s">
        <v>75</v>
      </c>
      <c r="E3" s="1054"/>
      <c r="F3" s="1054"/>
      <c r="G3" s="1054"/>
      <c r="H3" s="1054"/>
      <c r="I3" s="1054"/>
      <c r="J3" s="1054"/>
      <c r="K3" s="1054"/>
      <c r="L3" s="1054"/>
      <c r="M3" s="1055"/>
      <c r="N3" s="1063" t="s">
        <v>60</v>
      </c>
    </row>
    <row r="4" spans="2:14" ht="30" customHeight="1" x14ac:dyDescent="0.15">
      <c r="B4" s="1058"/>
      <c r="C4" s="1059"/>
      <c r="D4" s="541" t="s">
        <v>191</v>
      </c>
      <c r="E4" s="541" t="s">
        <v>192</v>
      </c>
      <c r="F4" s="541" t="s">
        <v>193</v>
      </c>
      <c r="G4" s="541" t="s">
        <v>194</v>
      </c>
      <c r="H4" s="541" t="s">
        <v>195</v>
      </c>
      <c r="I4" s="541" t="s">
        <v>196</v>
      </c>
      <c r="J4" s="541" t="s">
        <v>197</v>
      </c>
      <c r="K4" s="541" t="s">
        <v>198</v>
      </c>
      <c r="L4" s="541" t="s">
        <v>199</v>
      </c>
      <c r="M4" s="541" t="s">
        <v>200</v>
      </c>
      <c r="N4" s="1064"/>
    </row>
    <row r="5" spans="2:14" ht="16.149999999999999" customHeight="1" x14ac:dyDescent="0.15">
      <c r="B5" s="1049"/>
      <c r="C5" s="542" t="s">
        <v>74</v>
      </c>
      <c r="D5" s="543"/>
      <c r="E5" s="543"/>
      <c r="F5" s="543"/>
      <c r="G5" s="543"/>
      <c r="H5" s="543"/>
      <c r="I5" s="543"/>
      <c r="J5" s="543"/>
      <c r="K5" s="543"/>
      <c r="L5" s="543"/>
      <c r="M5" s="543"/>
      <c r="N5" s="544">
        <f t="shared" ref="N5:N50" si="0">SUM(D5:M5)</f>
        <v>0</v>
      </c>
    </row>
    <row r="6" spans="2:14" ht="16.149999999999999" customHeight="1" x14ac:dyDescent="0.15">
      <c r="B6" s="1050"/>
      <c r="C6" s="545" t="s">
        <v>73</v>
      </c>
      <c r="D6" s="546"/>
      <c r="E6" s="546"/>
      <c r="F6" s="546"/>
      <c r="G6" s="546"/>
      <c r="H6" s="546"/>
      <c r="I6" s="546"/>
      <c r="J6" s="546"/>
      <c r="K6" s="546"/>
      <c r="L6" s="546"/>
      <c r="M6" s="546"/>
      <c r="N6" s="547">
        <f t="shared" si="0"/>
        <v>0</v>
      </c>
    </row>
    <row r="7" spans="2:14" ht="16.149999999999999" customHeight="1" x14ac:dyDescent="0.15">
      <c r="B7" s="1061"/>
      <c r="C7" s="542" t="s">
        <v>74</v>
      </c>
      <c r="D7" s="543"/>
      <c r="E7" s="543"/>
      <c r="F7" s="543"/>
      <c r="G7" s="543"/>
      <c r="H7" s="543"/>
      <c r="I7" s="543"/>
      <c r="J7" s="543"/>
      <c r="K7" s="543"/>
      <c r="L7" s="543"/>
      <c r="M7" s="543"/>
      <c r="N7" s="544">
        <f t="shared" si="0"/>
        <v>0</v>
      </c>
    </row>
    <row r="8" spans="2:14" ht="16.149999999999999" customHeight="1" x14ac:dyDescent="0.15">
      <c r="B8" s="1062"/>
      <c r="C8" s="545" t="s">
        <v>73</v>
      </c>
      <c r="D8" s="546"/>
      <c r="E8" s="546"/>
      <c r="F8" s="546"/>
      <c r="G8" s="546"/>
      <c r="H8" s="546"/>
      <c r="I8" s="546"/>
      <c r="J8" s="546"/>
      <c r="K8" s="546"/>
      <c r="L8" s="546"/>
      <c r="M8" s="546"/>
      <c r="N8" s="547">
        <f t="shared" si="0"/>
        <v>0</v>
      </c>
    </row>
    <row r="9" spans="2:14" ht="16.149999999999999" customHeight="1" x14ac:dyDescent="0.15">
      <c r="B9" s="1061"/>
      <c r="C9" s="542" t="s">
        <v>74</v>
      </c>
      <c r="D9" s="543"/>
      <c r="E9" s="543"/>
      <c r="F9" s="543"/>
      <c r="G9" s="543"/>
      <c r="H9" s="543"/>
      <c r="I9" s="543"/>
      <c r="J9" s="543"/>
      <c r="K9" s="543"/>
      <c r="L9" s="543"/>
      <c r="M9" s="543"/>
      <c r="N9" s="544">
        <f t="shared" si="0"/>
        <v>0</v>
      </c>
    </row>
    <row r="10" spans="2:14" ht="16.149999999999999" customHeight="1" x14ac:dyDescent="0.15">
      <c r="B10" s="1062"/>
      <c r="C10" s="545" t="s">
        <v>73</v>
      </c>
      <c r="D10" s="546"/>
      <c r="E10" s="546"/>
      <c r="F10" s="546"/>
      <c r="G10" s="546"/>
      <c r="H10" s="546"/>
      <c r="I10" s="546"/>
      <c r="J10" s="546"/>
      <c r="K10" s="546"/>
      <c r="L10" s="546"/>
      <c r="M10" s="546"/>
      <c r="N10" s="547">
        <f t="shared" si="0"/>
        <v>0</v>
      </c>
    </row>
    <row r="11" spans="2:14" ht="16.149999999999999" customHeight="1" x14ac:dyDescent="0.15">
      <c r="B11" s="1049"/>
      <c r="C11" s="542" t="s">
        <v>74</v>
      </c>
      <c r="D11" s="543"/>
      <c r="E11" s="543"/>
      <c r="F11" s="543"/>
      <c r="G11" s="543"/>
      <c r="H11" s="543"/>
      <c r="I11" s="543"/>
      <c r="J11" s="543"/>
      <c r="K11" s="543"/>
      <c r="L11" s="543"/>
      <c r="M11" s="543"/>
      <c r="N11" s="544">
        <f t="shared" si="0"/>
        <v>0</v>
      </c>
    </row>
    <row r="12" spans="2:14" ht="16.149999999999999" customHeight="1" x14ac:dyDescent="0.15">
      <c r="B12" s="1050"/>
      <c r="C12" s="545" t="s">
        <v>73</v>
      </c>
      <c r="D12" s="546"/>
      <c r="E12" s="546"/>
      <c r="F12" s="546"/>
      <c r="G12" s="546"/>
      <c r="H12" s="546"/>
      <c r="I12" s="546"/>
      <c r="J12" s="546"/>
      <c r="K12" s="546"/>
      <c r="L12" s="546"/>
      <c r="M12" s="546"/>
      <c r="N12" s="547">
        <f t="shared" si="0"/>
        <v>0</v>
      </c>
    </row>
    <row r="13" spans="2:14" ht="16.149999999999999" customHeight="1" x14ac:dyDescent="0.15">
      <c r="B13" s="1049"/>
      <c r="C13" s="542" t="s">
        <v>74</v>
      </c>
      <c r="D13" s="543"/>
      <c r="E13" s="543"/>
      <c r="F13" s="543"/>
      <c r="G13" s="543"/>
      <c r="H13" s="543"/>
      <c r="I13" s="543"/>
      <c r="J13" s="543"/>
      <c r="K13" s="543"/>
      <c r="L13" s="543"/>
      <c r="M13" s="543"/>
      <c r="N13" s="544">
        <f t="shared" si="0"/>
        <v>0</v>
      </c>
    </row>
    <row r="14" spans="2:14" ht="16.149999999999999" customHeight="1" x14ac:dyDescent="0.15">
      <c r="B14" s="1050"/>
      <c r="C14" s="545" t="s">
        <v>73</v>
      </c>
      <c r="D14" s="546"/>
      <c r="E14" s="546"/>
      <c r="F14" s="546"/>
      <c r="G14" s="546"/>
      <c r="H14" s="546"/>
      <c r="I14" s="546"/>
      <c r="J14" s="546"/>
      <c r="K14" s="546"/>
      <c r="L14" s="546"/>
      <c r="M14" s="546"/>
      <c r="N14" s="547">
        <f t="shared" si="0"/>
        <v>0</v>
      </c>
    </row>
    <row r="15" spans="2:14" ht="16.149999999999999" customHeight="1" x14ac:dyDescent="0.15">
      <c r="B15" s="1049"/>
      <c r="C15" s="542" t="s">
        <v>74</v>
      </c>
      <c r="D15" s="543"/>
      <c r="E15" s="543"/>
      <c r="F15" s="543"/>
      <c r="G15" s="543"/>
      <c r="H15" s="543"/>
      <c r="I15" s="543"/>
      <c r="J15" s="543"/>
      <c r="K15" s="543"/>
      <c r="L15" s="543"/>
      <c r="M15" s="543"/>
      <c r="N15" s="544">
        <f t="shared" si="0"/>
        <v>0</v>
      </c>
    </row>
    <row r="16" spans="2:14" ht="16.149999999999999" customHeight="1" x14ac:dyDescent="0.15">
      <c r="B16" s="1050"/>
      <c r="C16" s="545" t="s">
        <v>73</v>
      </c>
      <c r="D16" s="546"/>
      <c r="E16" s="546"/>
      <c r="F16" s="546"/>
      <c r="G16" s="546"/>
      <c r="H16" s="546"/>
      <c r="I16" s="546"/>
      <c r="J16" s="546"/>
      <c r="K16" s="546"/>
      <c r="L16" s="546"/>
      <c r="M16" s="546"/>
      <c r="N16" s="547">
        <f t="shared" si="0"/>
        <v>0</v>
      </c>
    </row>
    <row r="17" spans="2:14" ht="16.149999999999999" customHeight="1" x14ac:dyDescent="0.15">
      <c r="B17" s="1049"/>
      <c r="C17" s="542" t="s">
        <v>74</v>
      </c>
      <c r="D17" s="543"/>
      <c r="E17" s="543"/>
      <c r="F17" s="543"/>
      <c r="G17" s="543"/>
      <c r="H17" s="543"/>
      <c r="I17" s="543"/>
      <c r="J17" s="543"/>
      <c r="K17" s="543"/>
      <c r="L17" s="543"/>
      <c r="M17" s="543"/>
      <c r="N17" s="544">
        <f t="shared" si="0"/>
        <v>0</v>
      </c>
    </row>
    <row r="18" spans="2:14" ht="16.149999999999999" customHeight="1" x14ac:dyDescent="0.15">
      <c r="B18" s="1050"/>
      <c r="C18" s="545" t="s">
        <v>73</v>
      </c>
      <c r="D18" s="546"/>
      <c r="E18" s="546"/>
      <c r="F18" s="546"/>
      <c r="G18" s="546"/>
      <c r="H18" s="546"/>
      <c r="I18" s="546"/>
      <c r="J18" s="546"/>
      <c r="K18" s="546"/>
      <c r="L18" s="546"/>
      <c r="M18" s="546"/>
      <c r="N18" s="547">
        <f t="shared" si="0"/>
        <v>0</v>
      </c>
    </row>
    <row r="19" spans="2:14" ht="16.149999999999999" customHeight="1" x14ac:dyDescent="0.15">
      <c r="B19" s="1049"/>
      <c r="C19" s="542" t="s">
        <v>74</v>
      </c>
      <c r="D19" s="543"/>
      <c r="E19" s="543"/>
      <c r="F19" s="543"/>
      <c r="G19" s="543"/>
      <c r="H19" s="543"/>
      <c r="I19" s="543"/>
      <c r="J19" s="543"/>
      <c r="K19" s="543"/>
      <c r="L19" s="543"/>
      <c r="M19" s="543"/>
      <c r="N19" s="544">
        <f t="shared" si="0"/>
        <v>0</v>
      </c>
    </row>
    <row r="20" spans="2:14" ht="16.149999999999999" customHeight="1" x14ac:dyDescent="0.15">
      <c r="B20" s="1050"/>
      <c r="C20" s="545" t="s">
        <v>73</v>
      </c>
      <c r="D20" s="546"/>
      <c r="E20" s="546"/>
      <c r="F20" s="546"/>
      <c r="G20" s="546"/>
      <c r="H20" s="546"/>
      <c r="I20" s="546"/>
      <c r="J20" s="546"/>
      <c r="K20" s="546"/>
      <c r="L20" s="546"/>
      <c r="M20" s="546"/>
      <c r="N20" s="547">
        <f t="shared" si="0"/>
        <v>0</v>
      </c>
    </row>
    <row r="21" spans="2:14" ht="16.149999999999999" customHeight="1" x14ac:dyDescent="0.15">
      <c r="B21" s="1049"/>
      <c r="C21" s="542" t="s">
        <v>74</v>
      </c>
      <c r="D21" s="543"/>
      <c r="E21" s="543"/>
      <c r="F21" s="543"/>
      <c r="G21" s="543"/>
      <c r="H21" s="543"/>
      <c r="I21" s="543"/>
      <c r="J21" s="543"/>
      <c r="K21" s="543"/>
      <c r="L21" s="543"/>
      <c r="M21" s="543"/>
      <c r="N21" s="544">
        <f t="shared" si="0"/>
        <v>0</v>
      </c>
    </row>
    <row r="22" spans="2:14" ht="16.149999999999999" customHeight="1" x14ac:dyDescent="0.15">
      <c r="B22" s="1050"/>
      <c r="C22" s="545" t="s">
        <v>73</v>
      </c>
      <c r="D22" s="546"/>
      <c r="E22" s="546"/>
      <c r="F22" s="546"/>
      <c r="G22" s="546"/>
      <c r="H22" s="546"/>
      <c r="I22" s="546"/>
      <c r="J22" s="546"/>
      <c r="K22" s="546"/>
      <c r="L22" s="546"/>
      <c r="M22" s="546"/>
      <c r="N22" s="547">
        <f t="shared" si="0"/>
        <v>0</v>
      </c>
    </row>
    <row r="23" spans="2:14" ht="16.149999999999999" customHeight="1" x14ac:dyDescent="0.15">
      <c r="B23" s="1049"/>
      <c r="C23" s="542" t="s">
        <v>74</v>
      </c>
      <c r="D23" s="543"/>
      <c r="E23" s="543"/>
      <c r="F23" s="543"/>
      <c r="G23" s="543"/>
      <c r="H23" s="543"/>
      <c r="I23" s="543"/>
      <c r="J23" s="543"/>
      <c r="K23" s="543"/>
      <c r="L23" s="543"/>
      <c r="M23" s="543"/>
      <c r="N23" s="544">
        <f t="shared" si="0"/>
        <v>0</v>
      </c>
    </row>
    <row r="24" spans="2:14" ht="16.149999999999999" customHeight="1" x14ac:dyDescent="0.15">
      <c r="B24" s="1050"/>
      <c r="C24" s="545" t="s">
        <v>73</v>
      </c>
      <c r="D24" s="546"/>
      <c r="E24" s="546"/>
      <c r="F24" s="546"/>
      <c r="G24" s="546"/>
      <c r="H24" s="546"/>
      <c r="I24" s="546"/>
      <c r="J24" s="546"/>
      <c r="K24" s="546"/>
      <c r="L24" s="546"/>
      <c r="M24" s="546"/>
      <c r="N24" s="547">
        <f t="shared" si="0"/>
        <v>0</v>
      </c>
    </row>
    <row r="25" spans="2:14" ht="16.149999999999999" customHeight="1" x14ac:dyDescent="0.15">
      <c r="B25" s="1049"/>
      <c r="C25" s="542" t="s">
        <v>74</v>
      </c>
      <c r="D25" s="543"/>
      <c r="E25" s="543"/>
      <c r="F25" s="543"/>
      <c r="G25" s="543"/>
      <c r="H25" s="543"/>
      <c r="I25" s="543"/>
      <c r="J25" s="543"/>
      <c r="K25" s="543"/>
      <c r="L25" s="543"/>
      <c r="M25" s="543"/>
      <c r="N25" s="544">
        <f t="shared" si="0"/>
        <v>0</v>
      </c>
    </row>
    <row r="26" spans="2:14" ht="16.149999999999999" customHeight="1" x14ac:dyDescent="0.15">
      <c r="B26" s="1050"/>
      <c r="C26" s="545" t="s">
        <v>73</v>
      </c>
      <c r="D26" s="546"/>
      <c r="E26" s="546"/>
      <c r="F26" s="546"/>
      <c r="G26" s="546"/>
      <c r="H26" s="546"/>
      <c r="I26" s="546"/>
      <c r="J26" s="546"/>
      <c r="K26" s="546"/>
      <c r="L26" s="546"/>
      <c r="M26" s="546"/>
      <c r="N26" s="547">
        <f t="shared" si="0"/>
        <v>0</v>
      </c>
    </row>
    <row r="27" spans="2:14" ht="16.149999999999999" customHeight="1" x14ac:dyDescent="0.15">
      <c r="B27" s="1049"/>
      <c r="C27" s="542" t="s">
        <v>74</v>
      </c>
      <c r="D27" s="543"/>
      <c r="E27" s="543"/>
      <c r="F27" s="543"/>
      <c r="G27" s="543"/>
      <c r="H27" s="543"/>
      <c r="I27" s="543"/>
      <c r="J27" s="543"/>
      <c r="K27" s="543"/>
      <c r="L27" s="543"/>
      <c r="M27" s="543"/>
      <c r="N27" s="544">
        <f t="shared" si="0"/>
        <v>0</v>
      </c>
    </row>
    <row r="28" spans="2:14" ht="16.149999999999999" customHeight="1" x14ac:dyDescent="0.15">
      <c r="B28" s="1050"/>
      <c r="C28" s="545" t="s">
        <v>73</v>
      </c>
      <c r="D28" s="546"/>
      <c r="E28" s="546"/>
      <c r="F28" s="546"/>
      <c r="G28" s="546"/>
      <c r="H28" s="546"/>
      <c r="I28" s="546"/>
      <c r="J28" s="546"/>
      <c r="K28" s="546"/>
      <c r="L28" s="546"/>
      <c r="M28" s="546"/>
      <c r="N28" s="547">
        <f t="shared" si="0"/>
        <v>0</v>
      </c>
    </row>
    <row r="29" spans="2:14" ht="15" customHeight="1" x14ac:dyDescent="0.15">
      <c r="B29" s="1049"/>
      <c r="C29" s="542" t="s">
        <v>74</v>
      </c>
      <c r="D29" s="543"/>
      <c r="E29" s="543"/>
      <c r="F29" s="543"/>
      <c r="G29" s="543"/>
      <c r="H29" s="543"/>
      <c r="I29" s="543"/>
      <c r="J29" s="543"/>
      <c r="K29" s="543"/>
      <c r="L29" s="543"/>
      <c r="M29" s="543"/>
      <c r="N29" s="544">
        <f t="shared" si="0"/>
        <v>0</v>
      </c>
    </row>
    <row r="30" spans="2:14" ht="15" customHeight="1" x14ac:dyDescent="0.15">
      <c r="B30" s="1050"/>
      <c r="C30" s="545" t="s">
        <v>73</v>
      </c>
      <c r="D30" s="548"/>
      <c r="E30" s="548"/>
      <c r="F30" s="548"/>
      <c r="G30" s="548"/>
      <c r="H30" s="548"/>
      <c r="I30" s="548"/>
      <c r="J30" s="548"/>
      <c r="K30" s="548"/>
      <c r="L30" s="548"/>
      <c r="M30" s="548"/>
      <c r="N30" s="547">
        <f t="shared" si="0"/>
        <v>0</v>
      </c>
    </row>
    <row r="31" spans="2:14" ht="16.149999999999999" customHeight="1" x14ac:dyDescent="0.15">
      <c r="B31" s="1049"/>
      <c r="C31" s="542" t="s">
        <v>74</v>
      </c>
      <c r="D31" s="543"/>
      <c r="E31" s="543"/>
      <c r="F31" s="543"/>
      <c r="G31" s="543"/>
      <c r="H31" s="543"/>
      <c r="I31" s="543"/>
      <c r="J31" s="543"/>
      <c r="K31" s="543"/>
      <c r="L31" s="543"/>
      <c r="M31" s="543"/>
      <c r="N31" s="544">
        <f t="shared" si="0"/>
        <v>0</v>
      </c>
    </row>
    <row r="32" spans="2:14" ht="16.149999999999999" customHeight="1" x14ac:dyDescent="0.15">
      <c r="B32" s="1050"/>
      <c r="C32" s="545" t="s">
        <v>73</v>
      </c>
      <c r="D32" s="546"/>
      <c r="E32" s="546"/>
      <c r="F32" s="546"/>
      <c r="G32" s="546"/>
      <c r="H32" s="546"/>
      <c r="I32" s="546"/>
      <c r="J32" s="546"/>
      <c r="K32" s="546"/>
      <c r="L32" s="546"/>
      <c r="M32" s="546"/>
      <c r="N32" s="547">
        <f t="shared" si="0"/>
        <v>0</v>
      </c>
    </row>
    <row r="33" spans="2:14" ht="16.149999999999999" customHeight="1" x14ac:dyDescent="0.15">
      <c r="B33" s="1049"/>
      <c r="C33" s="542" t="s">
        <v>74</v>
      </c>
      <c r="D33" s="543"/>
      <c r="E33" s="543"/>
      <c r="F33" s="543"/>
      <c r="G33" s="543"/>
      <c r="H33" s="543"/>
      <c r="I33" s="543"/>
      <c r="J33" s="543"/>
      <c r="K33" s="543"/>
      <c r="L33" s="543"/>
      <c r="M33" s="543"/>
      <c r="N33" s="544">
        <f t="shared" si="0"/>
        <v>0</v>
      </c>
    </row>
    <row r="34" spans="2:14" ht="16.149999999999999" customHeight="1" x14ac:dyDescent="0.15">
      <c r="B34" s="1050"/>
      <c r="C34" s="545" t="s">
        <v>73</v>
      </c>
      <c r="D34" s="546"/>
      <c r="E34" s="546"/>
      <c r="F34" s="546"/>
      <c r="G34" s="546"/>
      <c r="H34" s="546"/>
      <c r="I34" s="546"/>
      <c r="J34" s="546"/>
      <c r="K34" s="546"/>
      <c r="L34" s="546"/>
      <c r="M34" s="546"/>
      <c r="N34" s="547">
        <f t="shared" si="0"/>
        <v>0</v>
      </c>
    </row>
    <row r="35" spans="2:14" ht="16.149999999999999" customHeight="1" x14ac:dyDescent="0.15">
      <c r="B35" s="1049"/>
      <c r="C35" s="542" t="s">
        <v>74</v>
      </c>
      <c r="D35" s="543"/>
      <c r="E35" s="543"/>
      <c r="F35" s="543"/>
      <c r="G35" s="543"/>
      <c r="H35" s="543"/>
      <c r="I35" s="543"/>
      <c r="J35" s="543"/>
      <c r="K35" s="543"/>
      <c r="L35" s="543"/>
      <c r="M35" s="543"/>
      <c r="N35" s="544">
        <f t="shared" si="0"/>
        <v>0</v>
      </c>
    </row>
    <row r="36" spans="2:14" ht="16.149999999999999" customHeight="1" x14ac:dyDescent="0.15">
      <c r="B36" s="1050"/>
      <c r="C36" s="545" t="s">
        <v>73</v>
      </c>
      <c r="D36" s="546"/>
      <c r="E36" s="546"/>
      <c r="F36" s="546"/>
      <c r="G36" s="546"/>
      <c r="H36" s="546"/>
      <c r="I36" s="546"/>
      <c r="J36" s="546"/>
      <c r="K36" s="546"/>
      <c r="L36" s="546"/>
      <c r="M36" s="546"/>
      <c r="N36" s="547">
        <f t="shared" si="0"/>
        <v>0</v>
      </c>
    </row>
    <row r="37" spans="2:14" ht="16.149999999999999" customHeight="1" x14ac:dyDescent="0.15">
      <c r="B37" s="1049"/>
      <c r="C37" s="542" t="s">
        <v>74</v>
      </c>
      <c r="D37" s="543"/>
      <c r="E37" s="543"/>
      <c r="F37" s="543"/>
      <c r="G37" s="543"/>
      <c r="H37" s="543"/>
      <c r="I37" s="543"/>
      <c r="J37" s="543"/>
      <c r="K37" s="543"/>
      <c r="L37" s="543"/>
      <c r="M37" s="543"/>
      <c r="N37" s="544">
        <f t="shared" si="0"/>
        <v>0</v>
      </c>
    </row>
    <row r="38" spans="2:14" ht="16.149999999999999" customHeight="1" x14ac:dyDescent="0.15">
      <c r="B38" s="1050"/>
      <c r="C38" s="545" t="s">
        <v>73</v>
      </c>
      <c r="D38" s="546"/>
      <c r="E38" s="546"/>
      <c r="F38" s="546"/>
      <c r="G38" s="546"/>
      <c r="H38" s="546"/>
      <c r="I38" s="546"/>
      <c r="J38" s="546"/>
      <c r="K38" s="546"/>
      <c r="L38" s="546"/>
      <c r="M38" s="546"/>
      <c r="N38" s="547">
        <f t="shared" si="0"/>
        <v>0</v>
      </c>
    </row>
    <row r="39" spans="2:14" ht="16.149999999999999" customHeight="1" x14ac:dyDescent="0.15">
      <c r="B39" s="1049"/>
      <c r="C39" s="542" t="s">
        <v>74</v>
      </c>
      <c r="D39" s="543"/>
      <c r="E39" s="543"/>
      <c r="F39" s="543"/>
      <c r="G39" s="543"/>
      <c r="H39" s="543"/>
      <c r="I39" s="543"/>
      <c r="J39" s="543"/>
      <c r="K39" s="543"/>
      <c r="L39" s="543"/>
      <c r="M39" s="543"/>
      <c r="N39" s="544">
        <f t="shared" si="0"/>
        <v>0</v>
      </c>
    </row>
    <row r="40" spans="2:14" ht="16.149999999999999" customHeight="1" x14ac:dyDescent="0.15">
      <c r="B40" s="1050"/>
      <c r="C40" s="545" t="s">
        <v>73</v>
      </c>
      <c r="D40" s="546"/>
      <c r="E40" s="546"/>
      <c r="F40" s="546"/>
      <c r="G40" s="546"/>
      <c r="H40" s="546"/>
      <c r="I40" s="546"/>
      <c r="J40" s="546"/>
      <c r="K40" s="546"/>
      <c r="L40" s="546"/>
      <c r="M40" s="546"/>
      <c r="N40" s="547">
        <f t="shared" si="0"/>
        <v>0</v>
      </c>
    </row>
    <row r="41" spans="2:14" ht="16.149999999999999" customHeight="1" x14ac:dyDescent="0.15">
      <c r="B41" s="1049"/>
      <c r="C41" s="542" t="s">
        <v>74</v>
      </c>
      <c r="D41" s="543"/>
      <c r="E41" s="543"/>
      <c r="F41" s="543"/>
      <c r="G41" s="543"/>
      <c r="H41" s="543"/>
      <c r="I41" s="543"/>
      <c r="J41" s="543"/>
      <c r="K41" s="543"/>
      <c r="L41" s="543"/>
      <c r="M41" s="543"/>
      <c r="N41" s="544">
        <f t="shared" si="0"/>
        <v>0</v>
      </c>
    </row>
    <row r="42" spans="2:14" ht="16.149999999999999" customHeight="1" x14ac:dyDescent="0.15">
      <c r="B42" s="1050"/>
      <c r="C42" s="545" t="s">
        <v>73</v>
      </c>
      <c r="D42" s="546"/>
      <c r="E42" s="546"/>
      <c r="F42" s="546"/>
      <c r="G42" s="546"/>
      <c r="H42" s="546"/>
      <c r="I42" s="546"/>
      <c r="J42" s="546"/>
      <c r="K42" s="546"/>
      <c r="L42" s="546"/>
      <c r="M42" s="546"/>
      <c r="N42" s="547">
        <f t="shared" si="0"/>
        <v>0</v>
      </c>
    </row>
    <row r="43" spans="2:14" ht="16.149999999999999" customHeight="1" x14ac:dyDescent="0.15">
      <c r="B43" s="1049"/>
      <c r="C43" s="542" t="s">
        <v>74</v>
      </c>
      <c r="D43" s="543"/>
      <c r="E43" s="543"/>
      <c r="F43" s="543"/>
      <c r="G43" s="543"/>
      <c r="H43" s="543"/>
      <c r="I43" s="543"/>
      <c r="J43" s="543"/>
      <c r="K43" s="543"/>
      <c r="L43" s="543"/>
      <c r="M43" s="543"/>
      <c r="N43" s="544">
        <f t="shared" si="0"/>
        <v>0</v>
      </c>
    </row>
    <row r="44" spans="2:14" ht="16.149999999999999" customHeight="1" x14ac:dyDescent="0.15">
      <c r="B44" s="1050"/>
      <c r="C44" s="545" t="s">
        <v>73</v>
      </c>
      <c r="D44" s="546"/>
      <c r="E44" s="546"/>
      <c r="F44" s="546"/>
      <c r="G44" s="546"/>
      <c r="H44" s="546"/>
      <c r="I44" s="546"/>
      <c r="J44" s="546"/>
      <c r="K44" s="546"/>
      <c r="L44" s="546"/>
      <c r="M44" s="546"/>
      <c r="N44" s="547">
        <f t="shared" si="0"/>
        <v>0</v>
      </c>
    </row>
    <row r="45" spans="2:14" ht="16.149999999999999" customHeight="1" x14ac:dyDescent="0.15">
      <c r="B45" s="1049"/>
      <c r="C45" s="542" t="s">
        <v>74</v>
      </c>
      <c r="D45" s="543"/>
      <c r="E45" s="543"/>
      <c r="F45" s="543"/>
      <c r="G45" s="543"/>
      <c r="H45" s="543"/>
      <c r="I45" s="543"/>
      <c r="J45" s="543"/>
      <c r="K45" s="543"/>
      <c r="L45" s="543"/>
      <c r="M45" s="543"/>
      <c r="N45" s="544">
        <f t="shared" si="0"/>
        <v>0</v>
      </c>
    </row>
    <row r="46" spans="2:14" ht="16.149999999999999" customHeight="1" x14ac:dyDescent="0.15">
      <c r="B46" s="1050"/>
      <c r="C46" s="545" t="s">
        <v>73</v>
      </c>
      <c r="D46" s="546"/>
      <c r="E46" s="546"/>
      <c r="F46" s="546"/>
      <c r="G46" s="546"/>
      <c r="H46" s="546"/>
      <c r="I46" s="546"/>
      <c r="J46" s="546"/>
      <c r="K46" s="546"/>
      <c r="L46" s="546"/>
      <c r="M46" s="546"/>
      <c r="N46" s="547">
        <f t="shared" si="0"/>
        <v>0</v>
      </c>
    </row>
    <row r="47" spans="2:14" ht="16.149999999999999" customHeight="1" x14ac:dyDescent="0.15">
      <c r="B47" s="1049"/>
      <c r="C47" s="542" t="s">
        <v>74</v>
      </c>
      <c r="D47" s="543"/>
      <c r="E47" s="543"/>
      <c r="F47" s="543"/>
      <c r="G47" s="543"/>
      <c r="H47" s="543"/>
      <c r="I47" s="543"/>
      <c r="J47" s="543"/>
      <c r="K47" s="543"/>
      <c r="L47" s="543"/>
      <c r="M47" s="543"/>
      <c r="N47" s="544">
        <f t="shared" si="0"/>
        <v>0</v>
      </c>
    </row>
    <row r="48" spans="2:14" ht="16.149999999999999" customHeight="1" x14ac:dyDescent="0.15">
      <c r="B48" s="1050"/>
      <c r="C48" s="545" t="s">
        <v>73</v>
      </c>
      <c r="D48" s="546"/>
      <c r="E48" s="546"/>
      <c r="F48" s="546"/>
      <c r="G48" s="546"/>
      <c r="H48" s="546"/>
      <c r="I48" s="546"/>
      <c r="J48" s="546"/>
      <c r="K48" s="546"/>
      <c r="L48" s="546"/>
      <c r="M48" s="546"/>
      <c r="N48" s="547">
        <f t="shared" si="0"/>
        <v>0</v>
      </c>
    </row>
    <row r="49" spans="2:14" ht="16.149999999999999" customHeight="1" x14ac:dyDescent="0.15">
      <c r="B49" s="1049"/>
      <c r="C49" s="542" t="s">
        <v>74</v>
      </c>
      <c r="D49" s="543"/>
      <c r="E49" s="543"/>
      <c r="F49" s="543"/>
      <c r="G49" s="543"/>
      <c r="H49" s="543"/>
      <c r="I49" s="543"/>
      <c r="J49" s="543"/>
      <c r="K49" s="543"/>
      <c r="L49" s="543"/>
      <c r="M49" s="543"/>
      <c r="N49" s="544">
        <f t="shared" si="0"/>
        <v>0</v>
      </c>
    </row>
    <row r="50" spans="2:14" ht="16.149999999999999" customHeight="1" x14ac:dyDescent="0.15">
      <c r="B50" s="1050"/>
      <c r="C50" s="545" t="s">
        <v>73</v>
      </c>
      <c r="D50" s="546"/>
      <c r="E50" s="546"/>
      <c r="F50" s="546"/>
      <c r="G50" s="546"/>
      <c r="H50" s="546"/>
      <c r="I50" s="546"/>
      <c r="J50" s="546"/>
      <c r="K50" s="546"/>
      <c r="L50" s="546"/>
      <c r="M50" s="546"/>
      <c r="N50" s="547">
        <f t="shared" si="0"/>
        <v>0</v>
      </c>
    </row>
    <row r="51" spans="2:14" ht="20.100000000000001" customHeight="1" x14ac:dyDescent="0.15">
      <c r="B51" s="1051" t="s">
        <v>72</v>
      </c>
      <c r="C51" s="1052"/>
      <c r="D51" s="549">
        <f t="shared" ref="D51:M51" si="1">SUM(D6+D8+D10+D12+D14+D16+D18+D20+D22+D24+D26+D28+D30+D32+D34+D36+D38+D40+D42+D44+D46+D48+D50)</f>
        <v>0</v>
      </c>
      <c r="E51" s="549">
        <f t="shared" si="1"/>
        <v>0</v>
      </c>
      <c r="F51" s="549">
        <f t="shared" si="1"/>
        <v>0</v>
      </c>
      <c r="G51" s="549">
        <f t="shared" si="1"/>
        <v>0</v>
      </c>
      <c r="H51" s="549">
        <f t="shared" si="1"/>
        <v>0</v>
      </c>
      <c r="I51" s="549">
        <f t="shared" si="1"/>
        <v>0</v>
      </c>
      <c r="J51" s="549">
        <f t="shared" si="1"/>
        <v>0</v>
      </c>
      <c r="K51" s="549">
        <f t="shared" si="1"/>
        <v>0</v>
      </c>
      <c r="L51" s="549">
        <f t="shared" si="1"/>
        <v>0</v>
      </c>
      <c r="M51" s="549">
        <f t="shared" si="1"/>
        <v>0</v>
      </c>
      <c r="N51" s="550">
        <f>SUM(N6+N8+N10+N12+N14+N16+N18+N20+N22+N24+N26+N28+N30+N32+N34+N36+N38+N40+N42+N44+N46+N48+N50)</f>
        <v>0</v>
      </c>
    </row>
    <row r="52" spans="2:14" ht="16.149999999999999" customHeight="1" x14ac:dyDescent="0.15">
      <c r="B52" s="551"/>
    </row>
    <row r="53" spans="2:14" ht="16.149999999999999" customHeight="1" x14ac:dyDescent="0.15">
      <c r="B53" s="554" t="s">
        <v>49</v>
      </c>
    </row>
    <row r="54" spans="2:14" ht="16.149999999999999" customHeight="1" x14ac:dyDescent="0.15">
      <c r="B54" s="555"/>
      <c r="C54" s="556" t="s">
        <v>48</v>
      </c>
      <c r="D54" s="557">
        <v>12</v>
      </c>
      <c r="E54" s="557">
        <v>12</v>
      </c>
      <c r="F54" s="557">
        <v>12</v>
      </c>
      <c r="G54" s="557">
        <v>12</v>
      </c>
      <c r="H54" s="557">
        <v>12</v>
      </c>
      <c r="I54" s="557">
        <v>12</v>
      </c>
      <c r="J54" s="557">
        <v>12</v>
      </c>
      <c r="K54" s="557">
        <v>12</v>
      </c>
      <c r="L54" s="557">
        <v>12</v>
      </c>
      <c r="M54" s="557">
        <v>12</v>
      </c>
      <c r="N54" s="558">
        <f>SUM(D54:M54)</f>
        <v>120</v>
      </c>
    </row>
    <row r="55" spans="2:14" ht="16.149999999999999" customHeight="1" x14ac:dyDescent="0.15">
      <c r="B55" s="559" t="s">
        <v>67</v>
      </c>
      <c r="C55" s="560" t="s">
        <v>66</v>
      </c>
      <c r="D55" s="561">
        <f t="shared" ref="D55:M55" si="2">$N56*D54</f>
        <v>0</v>
      </c>
      <c r="E55" s="561">
        <f t="shared" si="2"/>
        <v>0</v>
      </c>
      <c r="F55" s="561">
        <f t="shared" si="2"/>
        <v>0</v>
      </c>
      <c r="G55" s="561">
        <f t="shared" si="2"/>
        <v>0</v>
      </c>
      <c r="H55" s="561">
        <f t="shared" si="2"/>
        <v>0</v>
      </c>
      <c r="I55" s="561">
        <f t="shared" si="2"/>
        <v>0</v>
      </c>
      <c r="J55" s="561">
        <f t="shared" si="2"/>
        <v>0</v>
      </c>
      <c r="K55" s="561">
        <f t="shared" si="2"/>
        <v>0</v>
      </c>
      <c r="L55" s="561">
        <f t="shared" si="2"/>
        <v>0</v>
      </c>
      <c r="M55" s="561">
        <f t="shared" si="2"/>
        <v>0</v>
      </c>
      <c r="N55" s="562">
        <f>SUM(D55:M55)</f>
        <v>0</v>
      </c>
    </row>
    <row r="56" spans="2:14" ht="16.149999999999999" customHeight="1" x14ac:dyDescent="0.15">
      <c r="B56" s="563" t="s">
        <v>79</v>
      </c>
      <c r="C56" s="564" t="s">
        <v>65</v>
      </c>
      <c r="D56" s="565">
        <f t="shared" ref="D56:M56" si="3">D55/D54</f>
        <v>0</v>
      </c>
      <c r="E56" s="565">
        <f t="shared" si="3"/>
        <v>0</v>
      </c>
      <c r="F56" s="565">
        <f t="shared" si="3"/>
        <v>0</v>
      </c>
      <c r="G56" s="565">
        <f t="shared" si="3"/>
        <v>0</v>
      </c>
      <c r="H56" s="565">
        <f>H55/H54</f>
        <v>0</v>
      </c>
      <c r="I56" s="565">
        <f t="shared" si="3"/>
        <v>0</v>
      </c>
      <c r="J56" s="565">
        <f t="shared" si="3"/>
        <v>0</v>
      </c>
      <c r="K56" s="565">
        <f t="shared" si="3"/>
        <v>0</v>
      </c>
      <c r="L56" s="565">
        <f t="shared" si="3"/>
        <v>0</v>
      </c>
      <c r="M56" s="565">
        <f t="shared" si="3"/>
        <v>0</v>
      </c>
      <c r="N56" s="566">
        <f>N51/233</f>
        <v>0</v>
      </c>
    </row>
    <row r="57" spans="2:14" ht="16.149999999999999" customHeight="1" x14ac:dyDescent="0.15">
      <c r="B57" s="567" t="s">
        <v>455</v>
      </c>
      <c r="C57" s="568"/>
      <c r="D57" s="569"/>
      <c r="E57" s="569"/>
      <c r="F57" s="569"/>
      <c r="G57" s="569"/>
      <c r="H57" s="569"/>
      <c r="I57" s="569"/>
      <c r="J57" s="569"/>
      <c r="K57" s="569"/>
      <c r="L57" s="569"/>
      <c r="M57" s="569"/>
      <c r="N57" s="569"/>
    </row>
    <row r="58" spans="2:14" ht="16.149999999999999" customHeight="1" x14ac:dyDescent="0.15">
      <c r="B58" s="567" t="s">
        <v>456</v>
      </c>
    </row>
    <row r="59" spans="2:14" ht="16.149999999999999" customHeight="1" x14ac:dyDescent="0.15">
      <c r="B59" s="567" t="s">
        <v>460</v>
      </c>
      <c r="C59" s="540"/>
      <c r="D59" s="540"/>
    </row>
    <row r="60" spans="2:14" ht="16.149999999999999" customHeight="1" x14ac:dyDescent="0.15">
      <c r="B60" s="567" t="s">
        <v>458</v>
      </c>
      <c r="C60" s="540"/>
      <c r="D60" s="540"/>
    </row>
    <row r="61" spans="2:14" ht="15.6" customHeight="1" x14ac:dyDescent="0.15">
      <c r="B61" s="567" t="s">
        <v>459</v>
      </c>
      <c r="C61" s="540"/>
      <c r="D61" s="540"/>
    </row>
  </sheetData>
  <sheetProtection insertRows="0"/>
  <protectedRanges>
    <protectedRange sqref="A58:IG60" name="範囲3_1"/>
    <protectedRange sqref="B5:M28 B31:M50 C29:M29" name="範囲1_1"/>
    <protectedRange sqref="B29 B30:M30" name="範囲1_2"/>
  </protectedRanges>
  <mergeCells count="28">
    <mergeCell ref="B1:N1"/>
    <mergeCell ref="B33:B34"/>
    <mergeCell ref="B9:B10"/>
    <mergeCell ref="B11:B12"/>
    <mergeCell ref="B13:B14"/>
    <mergeCell ref="B15:B16"/>
    <mergeCell ref="B17:B18"/>
    <mergeCell ref="B29:B30"/>
    <mergeCell ref="B31:B32"/>
    <mergeCell ref="N3:N4"/>
    <mergeCell ref="B5:B6"/>
    <mergeCell ref="B7:B8"/>
    <mergeCell ref="B45:B46"/>
    <mergeCell ref="B47:B48"/>
    <mergeCell ref="B49:B50"/>
    <mergeCell ref="B51:C51"/>
    <mergeCell ref="D3:M3"/>
    <mergeCell ref="B41:B42"/>
    <mergeCell ref="B43:B44"/>
    <mergeCell ref="B19:B20"/>
    <mergeCell ref="B3:C4"/>
    <mergeCell ref="B35:B36"/>
    <mergeCell ref="B37:B38"/>
    <mergeCell ref="B39:B40"/>
    <mergeCell ref="B21:B22"/>
    <mergeCell ref="B23:B24"/>
    <mergeCell ref="B25:B26"/>
    <mergeCell ref="B27:B28"/>
  </mergeCells>
  <phoneticPr fontId="2"/>
  <printOptions horizontalCentered="1"/>
  <pageMargins left="0.19685039370078741" right="0.19685039370078741" top="0.70866141732283472" bottom="0.31496062992125984" header="0.43307086614173229" footer="0.11811023622047245"/>
  <pageSetup paperSize="8" scale="83" orientation="landscape" r:id="rId1"/>
  <headerFooter alignWithMargins="0">
    <oddHeader>&amp;Rごみ処理施設整備・運営事業に係る提案書類(&amp;A)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N40"/>
  <sheetViews>
    <sheetView showGridLines="0" view="pageBreakPreview" topLeftCell="A16" zoomScaleNormal="85" zoomScaleSheetLayoutView="100" workbookViewId="0">
      <selection activeCell="B39" sqref="B39"/>
    </sheetView>
  </sheetViews>
  <sheetFormatPr defaultColWidth="9" defaultRowHeight="30" customHeight="1" x14ac:dyDescent="0.15"/>
  <cols>
    <col min="1" max="1" width="2.625" style="540" customWidth="1"/>
    <col min="2" max="2" width="4.625" style="552" customWidth="1"/>
    <col min="3" max="3" width="23.625" style="552" customWidth="1"/>
    <col min="4" max="4" width="8.625" style="552" customWidth="1"/>
    <col min="5" max="24" width="9.125" style="540" customWidth="1"/>
    <col min="25" max="25" width="11.125" style="540" customWidth="1"/>
    <col min="26" max="16384" width="9" style="540"/>
  </cols>
  <sheetData>
    <row r="1" spans="2:25" s="535" customFormat="1" ht="30" customHeight="1" x14ac:dyDescent="0.15">
      <c r="B1" s="1060" t="s">
        <v>365</v>
      </c>
      <c r="C1" s="1060"/>
      <c r="D1" s="1060"/>
      <c r="E1" s="1060"/>
      <c r="F1" s="1060"/>
      <c r="G1" s="1060"/>
      <c r="H1" s="1060"/>
      <c r="I1" s="1060"/>
      <c r="J1" s="1060"/>
      <c r="K1" s="1060"/>
      <c r="L1" s="1060"/>
      <c r="M1" s="1060"/>
      <c r="N1" s="1060"/>
      <c r="O1" s="1060"/>
      <c r="P1" s="1060"/>
      <c r="Q1" s="1060"/>
      <c r="R1" s="1060"/>
      <c r="S1" s="1060"/>
      <c r="T1" s="1060"/>
      <c r="U1" s="1060"/>
      <c r="V1" s="1060"/>
      <c r="W1" s="1060"/>
      <c r="X1" s="1060"/>
      <c r="Y1" s="1060"/>
    </row>
    <row r="2" spans="2:25" s="535" customFormat="1" ht="20.100000000000001" customHeight="1" x14ac:dyDescent="0.15">
      <c r="B2" s="536"/>
      <c r="C2" s="537"/>
      <c r="D2" s="538"/>
      <c r="U2" s="570"/>
      <c r="V2" s="570"/>
      <c r="W2" s="570"/>
      <c r="X2" s="570"/>
      <c r="Y2" s="539" t="s">
        <v>64</v>
      </c>
    </row>
    <row r="3" spans="2:25" ht="20.100000000000001" customHeight="1" x14ac:dyDescent="0.15">
      <c r="B3" s="1056" t="s">
        <v>16</v>
      </c>
      <c r="C3" s="1057"/>
      <c r="D3" s="1073" t="s">
        <v>88</v>
      </c>
      <c r="E3" s="1053" t="s">
        <v>87</v>
      </c>
      <c r="F3" s="1054"/>
      <c r="G3" s="1054"/>
      <c r="H3" s="1054"/>
      <c r="I3" s="1054"/>
      <c r="J3" s="1054"/>
      <c r="K3" s="1054"/>
      <c r="L3" s="1054"/>
      <c r="M3" s="1054"/>
      <c r="N3" s="1054"/>
      <c r="O3" s="1054"/>
      <c r="P3" s="1054"/>
      <c r="Q3" s="1054"/>
      <c r="R3" s="1054"/>
      <c r="S3" s="1054"/>
      <c r="T3" s="1054"/>
      <c r="U3" s="1054"/>
      <c r="V3" s="1054"/>
      <c r="W3" s="1054"/>
      <c r="X3" s="1054"/>
      <c r="Y3" s="1073" t="s">
        <v>12</v>
      </c>
    </row>
    <row r="4" spans="2:25" s="552" customFormat="1" ht="30" customHeight="1" x14ac:dyDescent="0.15">
      <c r="B4" s="1058"/>
      <c r="C4" s="1059"/>
      <c r="D4" s="1074"/>
      <c r="E4" s="571" t="s">
        <v>191</v>
      </c>
      <c r="F4" s="571" t="s">
        <v>192</v>
      </c>
      <c r="G4" s="571" t="s">
        <v>193</v>
      </c>
      <c r="H4" s="571" t="s">
        <v>194</v>
      </c>
      <c r="I4" s="571" t="s">
        <v>195</v>
      </c>
      <c r="J4" s="571" t="s">
        <v>196</v>
      </c>
      <c r="K4" s="571" t="s">
        <v>197</v>
      </c>
      <c r="L4" s="571" t="s">
        <v>198</v>
      </c>
      <c r="M4" s="571" t="s">
        <v>199</v>
      </c>
      <c r="N4" s="571" t="s">
        <v>200</v>
      </c>
      <c r="O4" s="571" t="s">
        <v>201</v>
      </c>
      <c r="P4" s="571" t="s">
        <v>202</v>
      </c>
      <c r="Q4" s="571" t="s">
        <v>203</v>
      </c>
      <c r="R4" s="571" t="s">
        <v>204</v>
      </c>
      <c r="S4" s="571" t="s">
        <v>205</v>
      </c>
      <c r="T4" s="571" t="s">
        <v>206</v>
      </c>
      <c r="U4" s="571" t="s">
        <v>207</v>
      </c>
      <c r="V4" s="571" t="s">
        <v>430</v>
      </c>
      <c r="W4" s="571" t="s">
        <v>431</v>
      </c>
      <c r="X4" s="571" t="s">
        <v>432</v>
      </c>
      <c r="Y4" s="1074"/>
    </row>
    <row r="5" spans="2:25" ht="26.1" customHeight="1" x14ac:dyDescent="0.15">
      <c r="B5" s="1070" t="s">
        <v>86</v>
      </c>
      <c r="C5" s="572"/>
      <c r="D5" s="573"/>
      <c r="E5" s="574"/>
      <c r="F5" s="574"/>
      <c r="G5" s="574"/>
      <c r="H5" s="574"/>
      <c r="I5" s="574"/>
      <c r="J5" s="574"/>
      <c r="K5" s="574"/>
      <c r="L5" s="574"/>
      <c r="M5" s="574"/>
      <c r="N5" s="574"/>
      <c r="O5" s="574"/>
      <c r="P5" s="574"/>
      <c r="Q5" s="574"/>
      <c r="R5" s="574"/>
      <c r="S5" s="574"/>
      <c r="T5" s="574"/>
      <c r="U5" s="574"/>
      <c r="V5" s="574"/>
      <c r="W5" s="574"/>
      <c r="X5" s="574"/>
      <c r="Y5" s="575">
        <f t="shared" ref="Y5:Y14" si="0">SUM(E5:X5)</f>
        <v>0</v>
      </c>
    </row>
    <row r="6" spans="2:25" ht="26.1" customHeight="1" x14ac:dyDescent="0.15">
      <c r="B6" s="1071"/>
      <c r="C6" s="576"/>
      <c r="D6" s="577"/>
      <c r="E6" s="578"/>
      <c r="F6" s="578"/>
      <c r="G6" s="578"/>
      <c r="H6" s="578"/>
      <c r="I6" s="578"/>
      <c r="J6" s="578"/>
      <c r="K6" s="578"/>
      <c r="L6" s="578"/>
      <c r="M6" s="578"/>
      <c r="N6" s="578"/>
      <c r="O6" s="578"/>
      <c r="P6" s="578"/>
      <c r="Q6" s="578"/>
      <c r="R6" s="578"/>
      <c r="S6" s="578"/>
      <c r="T6" s="578"/>
      <c r="U6" s="578"/>
      <c r="V6" s="578"/>
      <c r="W6" s="578"/>
      <c r="X6" s="578"/>
      <c r="Y6" s="579">
        <f t="shared" si="0"/>
        <v>0</v>
      </c>
    </row>
    <row r="7" spans="2:25" ht="26.1" customHeight="1" x14ac:dyDescent="0.15">
      <c r="B7" s="1071"/>
      <c r="C7" s="576"/>
      <c r="D7" s="577"/>
      <c r="E7" s="578"/>
      <c r="F7" s="578"/>
      <c r="G7" s="578"/>
      <c r="H7" s="578"/>
      <c r="I7" s="578"/>
      <c r="J7" s="578"/>
      <c r="K7" s="578"/>
      <c r="L7" s="578"/>
      <c r="M7" s="578"/>
      <c r="N7" s="578"/>
      <c r="O7" s="578"/>
      <c r="P7" s="578"/>
      <c r="Q7" s="578"/>
      <c r="R7" s="578"/>
      <c r="S7" s="578"/>
      <c r="T7" s="578"/>
      <c r="U7" s="578"/>
      <c r="V7" s="578"/>
      <c r="W7" s="578"/>
      <c r="X7" s="578"/>
      <c r="Y7" s="579">
        <f t="shared" si="0"/>
        <v>0</v>
      </c>
    </row>
    <row r="8" spans="2:25" ht="26.1" customHeight="1" x14ac:dyDescent="0.15">
      <c r="B8" s="1071"/>
      <c r="C8" s="576"/>
      <c r="D8" s="577"/>
      <c r="E8" s="578"/>
      <c r="F8" s="578"/>
      <c r="G8" s="578"/>
      <c r="H8" s="578"/>
      <c r="I8" s="578"/>
      <c r="J8" s="578"/>
      <c r="K8" s="578"/>
      <c r="L8" s="578"/>
      <c r="M8" s="578"/>
      <c r="N8" s="578"/>
      <c r="O8" s="578"/>
      <c r="P8" s="578"/>
      <c r="Q8" s="578"/>
      <c r="R8" s="578"/>
      <c r="S8" s="578"/>
      <c r="T8" s="578"/>
      <c r="U8" s="578"/>
      <c r="V8" s="578"/>
      <c r="W8" s="578"/>
      <c r="X8" s="578"/>
      <c r="Y8" s="579">
        <f t="shared" si="0"/>
        <v>0</v>
      </c>
    </row>
    <row r="9" spans="2:25" ht="26.1" customHeight="1" x14ac:dyDescent="0.15">
      <c r="B9" s="1071"/>
      <c r="C9" s="580"/>
      <c r="D9" s="577"/>
      <c r="E9" s="578"/>
      <c r="F9" s="578"/>
      <c r="G9" s="578"/>
      <c r="H9" s="578"/>
      <c r="I9" s="578"/>
      <c r="J9" s="578"/>
      <c r="K9" s="578"/>
      <c r="L9" s="578"/>
      <c r="M9" s="578"/>
      <c r="N9" s="578"/>
      <c r="O9" s="578"/>
      <c r="P9" s="578"/>
      <c r="Q9" s="578"/>
      <c r="R9" s="578"/>
      <c r="S9" s="578"/>
      <c r="T9" s="578"/>
      <c r="U9" s="578"/>
      <c r="V9" s="578"/>
      <c r="W9" s="578"/>
      <c r="X9" s="578"/>
      <c r="Y9" s="579">
        <f t="shared" si="0"/>
        <v>0</v>
      </c>
    </row>
    <row r="10" spans="2:25" ht="26.1" customHeight="1" x14ac:dyDescent="0.15">
      <c r="B10" s="1071"/>
      <c r="C10" s="580"/>
      <c r="D10" s="577"/>
      <c r="E10" s="578"/>
      <c r="F10" s="578"/>
      <c r="G10" s="578"/>
      <c r="H10" s="578"/>
      <c r="I10" s="578"/>
      <c r="J10" s="578"/>
      <c r="K10" s="578"/>
      <c r="L10" s="578"/>
      <c r="M10" s="578"/>
      <c r="N10" s="578"/>
      <c r="O10" s="578"/>
      <c r="P10" s="578"/>
      <c r="Q10" s="578"/>
      <c r="R10" s="578"/>
      <c r="S10" s="578"/>
      <c r="T10" s="578"/>
      <c r="U10" s="578"/>
      <c r="V10" s="578"/>
      <c r="W10" s="578"/>
      <c r="X10" s="578"/>
      <c r="Y10" s="579">
        <f t="shared" si="0"/>
        <v>0</v>
      </c>
    </row>
    <row r="11" spans="2:25" ht="26.1" customHeight="1" x14ac:dyDescent="0.15">
      <c r="B11" s="1071"/>
      <c r="C11" s="580"/>
      <c r="D11" s="577"/>
      <c r="E11" s="578"/>
      <c r="F11" s="578"/>
      <c r="G11" s="578"/>
      <c r="H11" s="578"/>
      <c r="I11" s="578"/>
      <c r="J11" s="578"/>
      <c r="K11" s="578"/>
      <c r="L11" s="578"/>
      <c r="M11" s="578"/>
      <c r="N11" s="578"/>
      <c r="O11" s="578"/>
      <c r="P11" s="578"/>
      <c r="Q11" s="578"/>
      <c r="R11" s="578"/>
      <c r="S11" s="578"/>
      <c r="T11" s="578"/>
      <c r="U11" s="578"/>
      <c r="V11" s="578"/>
      <c r="W11" s="578"/>
      <c r="X11" s="578"/>
      <c r="Y11" s="579">
        <f t="shared" si="0"/>
        <v>0</v>
      </c>
    </row>
    <row r="12" spans="2:25" ht="26.1" customHeight="1" x14ac:dyDescent="0.15">
      <c r="B12" s="1071"/>
      <c r="C12" s="580"/>
      <c r="D12" s="577"/>
      <c r="E12" s="578"/>
      <c r="F12" s="578"/>
      <c r="G12" s="578"/>
      <c r="H12" s="578"/>
      <c r="I12" s="578"/>
      <c r="J12" s="578"/>
      <c r="K12" s="578"/>
      <c r="L12" s="578"/>
      <c r="M12" s="578"/>
      <c r="N12" s="578"/>
      <c r="O12" s="578"/>
      <c r="P12" s="578"/>
      <c r="Q12" s="578"/>
      <c r="R12" s="578"/>
      <c r="S12" s="578"/>
      <c r="T12" s="578"/>
      <c r="U12" s="578"/>
      <c r="V12" s="578"/>
      <c r="W12" s="578"/>
      <c r="X12" s="578"/>
      <c r="Y12" s="579">
        <f t="shared" si="0"/>
        <v>0</v>
      </c>
    </row>
    <row r="13" spans="2:25" ht="26.1" customHeight="1" x14ac:dyDescent="0.15">
      <c r="B13" s="1071"/>
      <c r="C13" s="580"/>
      <c r="D13" s="577"/>
      <c r="E13" s="578"/>
      <c r="F13" s="578"/>
      <c r="G13" s="578"/>
      <c r="H13" s="578"/>
      <c r="I13" s="578"/>
      <c r="J13" s="578"/>
      <c r="K13" s="578"/>
      <c r="L13" s="578"/>
      <c r="M13" s="578"/>
      <c r="N13" s="578"/>
      <c r="O13" s="578"/>
      <c r="P13" s="578"/>
      <c r="Q13" s="578"/>
      <c r="R13" s="578"/>
      <c r="S13" s="578"/>
      <c r="T13" s="578"/>
      <c r="U13" s="578"/>
      <c r="V13" s="578"/>
      <c r="W13" s="578"/>
      <c r="X13" s="578"/>
      <c r="Y13" s="579">
        <f t="shared" si="0"/>
        <v>0</v>
      </c>
    </row>
    <row r="14" spans="2:25" ht="26.1" customHeight="1" x14ac:dyDescent="0.15">
      <c r="B14" s="1072"/>
      <c r="C14" s="580"/>
      <c r="D14" s="577"/>
      <c r="E14" s="578"/>
      <c r="F14" s="578"/>
      <c r="G14" s="578"/>
      <c r="H14" s="578"/>
      <c r="I14" s="578"/>
      <c r="J14" s="578"/>
      <c r="K14" s="578"/>
      <c r="L14" s="578"/>
      <c r="M14" s="578"/>
      <c r="N14" s="578"/>
      <c r="O14" s="578"/>
      <c r="P14" s="578"/>
      <c r="Q14" s="578"/>
      <c r="R14" s="578"/>
      <c r="S14" s="578"/>
      <c r="T14" s="578"/>
      <c r="U14" s="578"/>
      <c r="V14" s="578"/>
      <c r="W14" s="578"/>
      <c r="X14" s="578"/>
      <c r="Y14" s="579">
        <f t="shared" si="0"/>
        <v>0</v>
      </c>
    </row>
    <row r="15" spans="2:25" ht="26.1" customHeight="1" x14ac:dyDescent="0.15">
      <c r="B15" s="1065" t="s">
        <v>53</v>
      </c>
      <c r="C15" s="1066"/>
      <c r="D15" s="581"/>
      <c r="E15" s="582">
        <f t="shared" ref="E15:U15" si="1">SUM(E5:E14)</f>
        <v>0</v>
      </c>
      <c r="F15" s="582">
        <f t="shared" si="1"/>
        <v>0</v>
      </c>
      <c r="G15" s="582">
        <f t="shared" si="1"/>
        <v>0</v>
      </c>
      <c r="H15" s="582">
        <f t="shared" si="1"/>
        <v>0</v>
      </c>
      <c r="I15" s="582">
        <f t="shared" si="1"/>
        <v>0</v>
      </c>
      <c r="J15" s="582">
        <f t="shared" si="1"/>
        <v>0</v>
      </c>
      <c r="K15" s="582">
        <f t="shared" si="1"/>
        <v>0</v>
      </c>
      <c r="L15" s="582">
        <f t="shared" si="1"/>
        <v>0</v>
      </c>
      <c r="M15" s="582">
        <f t="shared" si="1"/>
        <v>0</v>
      </c>
      <c r="N15" s="582">
        <f t="shared" si="1"/>
        <v>0</v>
      </c>
      <c r="O15" s="582">
        <f t="shared" si="1"/>
        <v>0</v>
      </c>
      <c r="P15" s="582">
        <f t="shared" si="1"/>
        <v>0</v>
      </c>
      <c r="Q15" s="582">
        <f t="shared" si="1"/>
        <v>0</v>
      </c>
      <c r="R15" s="582">
        <f t="shared" si="1"/>
        <v>0</v>
      </c>
      <c r="S15" s="582">
        <f t="shared" si="1"/>
        <v>0</v>
      </c>
      <c r="T15" s="582">
        <f t="shared" si="1"/>
        <v>0</v>
      </c>
      <c r="U15" s="582">
        <f t="shared" si="1"/>
        <v>0</v>
      </c>
      <c r="V15" s="582">
        <f t="shared" ref="V15:X15" si="2">SUM(V5:V14)</f>
        <v>0</v>
      </c>
      <c r="W15" s="582">
        <f t="shared" si="2"/>
        <v>0</v>
      </c>
      <c r="X15" s="582">
        <f t="shared" si="2"/>
        <v>0</v>
      </c>
      <c r="Y15" s="583">
        <f>SUM(Y5:Y14)</f>
        <v>0</v>
      </c>
    </row>
    <row r="16" spans="2:25" ht="26.1" customHeight="1" x14ac:dyDescent="0.15">
      <c r="B16" s="1070" t="s">
        <v>85</v>
      </c>
      <c r="C16" s="584"/>
      <c r="D16" s="585" t="s">
        <v>83</v>
      </c>
      <c r="E16" s="586"/>
      <c r="F16" s="586"/>
      <c r="G16" s="586"/>
      <c r="H16" s="586"/>
      <c r="I16" s="586"/>
      <c r="J16" s="586"/>
      <c r="K16" s="586"/>
      <c r="L16" s="586"/>
      <c r="M16" s="586"/>
      <c r="N16" s="586"/>
      <c r="O16" s="586"/>
      <c r="P16" s="586"/>
      <c r="Q16" s="586"/>
      <c r="R16" s="586"/>
      <c r="S16" s="586"/>
      <c r="T16" s="586"/>
      <c r="U16" s="586"/>
      <c r="V16" s="586"/>
      <c r="W16" s="586"/>
      <c r="X16" s="586"/>
      <c r="Y16" s="587">
        <f t="shared" ref="Y16:Y24" si="3">SUM(E16:X16)</f>
        <v>0</v>
      </c>
    </row>
    <row r="17" spans="2:40" ht="26.1" customHeight="1" x14ac:dyDescent="0.15">
      <c r="B17" s="1071"/>
      <c r="C17" s="584"/>
      <c r="D17" s="588" t="s">
        <v>83</v>
      </c>
      <c r="E17" s="578"/>
      <c r="F17" s="578"/>
      <c r="G17" s="578"/>
      <c r="H17" s="578"/>
      <c r="I17" s="578"/>
      <c r="J17" s="578"/>
      <c r="K17" s="578"/>
      <c r="L17" s="578"/>
      <c r="M17" s="578"/>
      <c r="N17" s="578"/>
      <c r="O17" s="578"/>
      <c r="P17" s="578"/>
      <c r="Q17" s="578"/>
      <c r="R17" s="578"/>
      <c r="S17" s="578"/>
      <c r="T17" s="578"/>
      <c r="U17" s="578"/>
      <c r="V17" s="578"/>
      <c r="W17" s="578"/>
      <c r="X17" s="578"/>
      <c r="Y17" s="579">
        <f t="shared" si="3"/>
        <v>0</v>
      </c>
    </row>
    <row r="18" spans="2:40" ht="26.1" customHeight="1" x14ac:dyDescent="0.15">
      <c r="B18" s="1071"/>
      <c r="C18" s="584"/>
      <c r="D18" s="588" t="s">
        <v>83</v>
      </c>
      <c r="E18" s="578"/>
      <c r="F18" s="578"/>
      <c r="G18" s="578"/>
      <c r="H18" s="578"/>
      <c r="I18" s="578"/>
      <c r="J18" s="578"/>
      <c r="K18" s="578"/>
      <c r="L18" s="578"/>
      <c r="M18" s="578"/>
      <c r="N18" s="578"/>
      <c r="O18" s="578"/>
      <c r="P18" s="578"/>
      <c r="Q18" s="578"/>
      <c r="R18" s="578"/>
      <c r="S18" s="578"/>
      <c r="T18" s="578"/>
      <c r="U18" s="578"/>
      <c r="V18" s="578"/>
      <c r="W18" s="578"/>
      <c r="X18" s="578"/>
      <c r="Y18" s="579">
        <f t="shared" si="3"/>
        <v>0</v>
      </c>
    </row>
    <row r="19" spans="2:40" ht="26.1" customHeight="1" x14ac:dyDescent="0.15">
      <c r="B19" s="1071"/>
      <c r="C19" s="584"/>
      <c r="D19" s="588" t="s">
        <v>83</v>
      </c>
      <c r="E19" s="578"/>
      <c r="F19" s="578"/>
      <c r="G19" s="578"/>
      <c r="H19" s="578"/>
      <c r="I19" s="578"/>
      <c r="J19" s="578"/>
      <c r="K19" s="578"/>
      <c r="L19" s="578"/>
      <c r="M19" s="578"/>
      <c r="N19" s="578"/>
      <c r="O19" s="578"/>
      <c r="P19" s="578"/>
      <c r="Q19" s="578"/>
      <c r="R19" s="578"/>
      <c r="S19" s="578"/>
      <c r="T19" s="578"/>
      <c r="U19" s="578"/>
      <c r="V19" s="578"/>
      <c r="W19" s="578"/>
      <c r="X19" s="578"/>
      <c r="Y19" s="579">
        <f t="shared" si="3"/>
        <v>0</v>
      </c>
    </row>
    <row r="20" spans="2:40" ht="26.1" customHeight="1" x14ac:dyDescent="0.15">
      <c r="B20" s="1071"/>
      <c r="C20" s="584"/>
      <c r="D20" s="588" t="s">
        <v>83</v>
      </c>
      <c r="E20" s="578"/>
      <c r="F20" s="578"/>
      <c r="G20" s="578"/>
      <c r="H20" s="578"/>
      <c r="I20" s="578"/>
      <c r="J20" s="578"/>
      <c r="K20" s="578"/>
      <c r="L20" s="578"/>
      <c r="M20" s="578"/>
      <c r="N20" s="578"/>
      <c r="O20" s="578"/>
      <c r="P20" s="578"/>
      <c r="Q20" s="578"/>
      <c r="R20" s="578"/>
      <c r="S20" s="578"/>
      <c r="T20" s="578"/>
      <c r="U20" s="578"/>
      <c r="V20" s="578"/>
      <c r="W20" s="578"/>
      <c r="X20" s="578"/>
      <c r="Y20" s="579">
        <f t="shared" si="3"/>
        <v>0</v>
      </c>
    </row>
    <row r="21" spans="2:40" ht="26.1" customHeight="1" x14ac:dyDescent="0.15">
      <c r="B21" s="1071"/>
      <c r="C21" s="584"/>
      <c r="D21" s="588" t="s">
        <v>83</v>
      </c>
      <c r="E21" s="578" t="s">
        <v>84</v>
      </c>
      <c r="F21" s="578"/>
      <c r="G21" s="578"/>
      <c r="H21" s="578"/>
      <c r="I21" s="578"/>
      <c r="J21" s="578"/>
      <c r="K21" s="578"/>
      <c r="L21" s="578"/>
      <c r="M21" s="578"/>
      <c r="N21" s="578"/>
      <c r="O21" s="578"/>
      <c r="P21" s="578"/>
      <c r="Q21" s="578"/>
      <c r="R21" s="578"/>
      <c r="S21" s="578"/>
      <c r="T21" s="578"/>
      <c r="U21" s="578"/>
      <c r="V21" s="578"/>
      <c r="W21" s="578"/>
      <c r="X21" s="578"/>
      <c r="Y21" s="579">
        <f t="shared" si="3"/>
        <v>0</v>
      </c>
    </row>
    <row r="22" spans="2:40" ht="26.1" customHeight="1" x14ac:dyDescent="0.15">
      <c r="B22" s="1071"/>
      <c r="C22" s="584"/>
      <c r="D22" s="588" t="s">
        <v>83</v>
      </c>
      <c r="E22" s="578"/>
      <c r="F22" s="578"/>
      <c r="G22" s="578"/>
      <c r="H22" s="578"/>
      <c r="I22" s="578"/>
      <c r="J22" s="578"/>
      <c r="K22" s="578"/>
      <c r="L22" s="578"/>
      <c r="M22" s="578"/>
      <c r="N22" s="578"/>
      <c r="O22" s="578"/>
      <c r="P22" s="578"/>
      <c r="Q22" s="578"/>
      <c r="R22" s="578"/>
      <c r="S22" s="578"/>
      <c r="T22" s="578"/>
      <c r="U22" s="578"/>
      <c r="V22" s="578"/>
      <c r="W22" s="578"/>
      <c r="X22" s="578"/>
      <c r="Y22" s="579">
        <f t="shared" si="3"/>
        <v>0</v>
      </c>
    </row>
    <row r="23" spans="2:40" ht="26.1" customHeight="1" x14ac:dyDescent="0.15">
      <c r="B23" s="1071"/>
      <c r="C23" s="584"/>
      <c r="D23" s="588" t="s">
        <v>83</v>
      </c>
      <c r="E23" s="578"/>
      <c r="F23" s="578"/>
      <c r="G23" s="578"/>
      <c r="H23" s="578"/>
      <c r="I23" s="578"/>
      <c r="J23" s="578"/>
      <c r="K23" s="578"/>
      <c r="L23" s="578"/>
      <c r="M23" s="578"/>
      <c r="N23" s="578"/>
      <c r="O23" s="578"/>
      <c r="P23" s="578"/>
      <c r="Q23" s="578"/>
      <c r="R23" s="578"/>
      <c r="S23" s="578"/>
      <c r="T23" s="578"/>
      <c r="U23" s="578"/>
      <c r="V23" s="578"/>
      <c r="W23" s="578"/>
      <c r="X23" s="578"/>
      <c r="Y23" s="579">
        <f t="shared" si="3"/>
        <v>0</v>
      </c>
    </row>
    <row r="24" spans="2:40" ht="26.1" customHeight="1" x14ac:dyDescent="0.15">
      <c r="B24" s="1072"/>
      <c r="C24" s="584"/>
      <c r="D24" s="588" t="s">
        <v>83</v>
      </c>
      <c r="E24" s="578"/>
      <c r="F24" s="578"/>
      <c r="G24" s="578"/>
      <c r="H24" s="578"/>
      <c r="I24" s="578"/>
      <c r="J24" s="578"/>
      <c r="K24" s="578"/>
      <c r="L24" s="578"/>
      <c r="M24" s="578"/>
      <c r="N24" s="578"/>
      <c r="O24" s="578"/>
      <c r="P24" s="578"/>
      <c r="Q24" s="578"/>
      <c r="R24" s="578"/>
      <c r="S24" s="578"/>
      <c r="T24" s="578"/>
      <c r="U24" s="578"/>
      <c r="V24" s="578"/>
      <c r="W24" s="578"/>
      <c r="X24" s="578"/>
      <c r="Y24" s="579">
        <f t="shared" si="3"/>
        <v>0</v>
      </c>
    </row>
    <row r="25" spans="2:40" ht="26.1" customHeight="1" x14ac:dyDescent="0.15">
      <c r="B25" s="1051" t="s">
        <v>53</v>
      </c>
      <c r="C25" s="1067"/>
      <c r="D25" s="589"/>
      <c r="E25" s="582">
        <f t="shared" ref="E25:U25" si="4">SUM(E16:E24)</f>
        <v>0</v>
      </c>
      <c r="F25" s="582">
        <f t="shared" si="4"/>
        <v>0</v>
      </c>
      <c r="G25" s="582">
        <f t="shared" si="4"/>
        <v>0</v>
      </c>
      <c r="H25" s="582">
        <f t="shared" si="4"/>
        <v>0</v>
      </c>
      <c r="I25" s="582">
        <f t="shared" si="4"/>
        <v>0</v>
      </c>
      <c r="J25" s="582">
        <f t="shared" si="4"/>
        <v>0</v>
      </c>
      <c r="K25" s="582">
        <f t="shared" si="4"/>
        <v>0</v>
      </c>
      <c r="L25" s="582">
        <f t="shared" si="4"/>
        <v>0</v>
      </c>
      <c r="M25" s="582">
        <f t="shared" si="4"/>
        <v>0</v>
      </c>
      <c r="N25" s="582">
        <f t="shared" si="4"/>
        <v>0</v>
      </c>
      <c r="O25" s="582">
        <f t="shared" si="4"/>
        <v>0</v>
      </c>
      <c r="P25" s="582">
        <f t="shared" si="4"/>
        <v>0</v>
      </c>
      <c r="Q25" s="582">
        <f t="shared" si="4"/>
        <v>0</v>
      </c>
      <c r="R25" s="582">
        <f t="shared" si="4"/>
        <v>0</v>
      </c>
      <c r="S25" s="582">
        <f t="shared" si="4"/>
        <v>0</v>
      </c>
      <c r="T25" s="582">
        <f t="shared" si="4"/>
        <v>0</v>
      </c>
      <c r="U25" s="582">
        <f t="shared" si="4"/>
        <v>0</v>
      </c>
      <c r="V25" s="582">
        <f t="shared" ref="V25:X25" si="5">SUM(V16:V24)</f>
        <v>0</v>
      </c>
      <c r="W25" s="582">
        <f t="shared" si="5"/>
        <v>0</v>
      </c>
      <c r="X25" s="582">
        <f t="shared" si="5"/>
        <v>0</v>
      </c>
      <c r="Y25" s="583">
        <f>SUM(Y16:Y24)</f>
        <v>0</v>
      </c>
    </row>
    <row r="26" spans="2:40" ht="21.95" customHeight="1" x14ac:dyDescent="0.15">
      <c r="B26" s="1068" t="s">
        <v>82</v>
      </c>
      <c r="C26" s="590"/>
      <c r="D26" s="591"/>
      <c r="E26" s="592"/>
      <c r="F26" s="592"/>
      <c r="G26" s="592"/>
      <c r="H26" s="592"/>
      <c r="I26" s="592"/>
      <c r="J26" s="592"/>
      <c r="K26" s="592"/>
      <c r="L26" s="592"/>
      <c r="M26" s="592"/>
      <c r="N26" s="592"/>
      <c r="O26" s="592"/>
      <c r="P26" s="592"/>
      <c r="Q26" s="592"/>
      <c r="R26" s="592"/>
      <c r="S26" s="592"/>
      <c r="T26" s="592"/>
      <c r="U26" s="592"/>
      <c r="V26" s="592"/>
      <c r="W26" s="592"/>
      <c r="X26" s="592"/>
      <c r="Y26" s="593">
        <f t="shared" ref="Y26:Y27" si="6">SUM(E26:X26)</f>
        <v>0</v>
      </c>
      <c r="Z26" s="594"/>
      <c r="AA26" s="594"/>
      <c r="AB26" s="594"/>
      <c r="AC26" s="594"/>
      <c r="AD26" s="594"/>
      <c r="AE26" s="594"/>
      <c r="AF26" s="594"/>
      <c r="AG26" s="594"/>
      <c r="AH26" s="594"/>
      <c r="AI26" s="594"/>
      <c r="AJ26" s="594"/>
      <c r="AK26" s="594"/>
      <c r="AL26" s="594"/>
      <c r="AM26" s="594"/>
      <c r="AN26" s="594"/>
    </row>
    <row r="27" spans="2:40" ht="21.95" customHeight="1" x14ac:dyDescent="0.15">
      <c r="B27" s="1069"/>
      <c r="C27" s="595"/>
      <c r="D27" s="596"/>
      <c r="E27" s="597"/>
      <c r="F27" s="597"/>
      <c r="G27" s="597"/>
      <c r="H27" s="597"/>
      <c r="I27" s="597"/>
      <c r="J27" s="597"/>
      <c r="K27" s="597"/>
      <c r="L27" s="597"/>
      <c r="M27" s="597"/>
      <c r="N27" s="597"/>
      <c r="O27" s="597"/>
      <c r="P27" s="597"/>
      <c r="Q27" s="597"/>
      <c r="R27" s="597"/>
      <c r="S27" s="597"/>
      <c r="T27" s="597"/>
      <c r="U27" s="597"/>
      <c r="V27" s="597"/>
      <c r="W27" s="597"/>
      <c r="X27" s="597"/>
      <c r="Y27" s="598">
        <f t="shared" si="6"/>
        <v>0</v>
      </c>
      <c r="Z27" s="594"/>
      <c r="AA27" s="594"/>
      <c r="AB27" s="594"/>
      <c r="AC27" s="594"/>
      <c r="AD27" s="594"/>
      <c r="AE27" s="594"/>
      <c r="AF27" s="594"/>
      <c r="AG27" s="594"/>
      <c r="AH27" s="594"/>
      <c r="AI27" s="594"/>
      <c r="AJ27" s="594"/>
      <c r="AK27" s="594"/>
      <c r="AL27" s="594"/>
      <c r="AM27" s="594"/>
      <c r="AN27" s="594"/>
    </row>
    <row r="28" spans="2:40" ht="21.95" customHeight="1" x14ac:dyDescent="0.15">
      <c r="B28" s="1065" t="s">
        <v>81</v>
      </c>
      <c r="C28" s="1066"/>
      <c r="D28" s="599"/>
      <c r="E28" s="600">
        <f>SUM(E26:E27)</f>
        <v>0</v>
      </c>
      <c r="F28" s="600">
        <f t="shared" ref="F28:Y28" si="7">SUM(F26:F27)</f>
        <v>0</v>
      </c>
      <c r="G28" s="600">
        <f t="shared" si="7"/>
        <v>0</v>
      </c>
      <c r="H28" s="600">
        <f t="shared" si="7"/>
        <v>0</v>
      </c>
      <c r="I28" s="600">
        <f t="shared" si="7"/>
        <v>0</v>
      </c>
      <c r="J28" s="600">
        <f t="shared" si="7"/>
        <v>0</v>
      </c>
      <c r="K28" s="600">
        <f t="shared" si="7"/>
        <v>0</v>
      </c>
      <c r="L28" s="600">
        <f t="shared" si="7"/>
        <v>0</v>
      </c>
      <c r="M28" s="600">
        <f t="shared" si="7"/>
        <v>0</v>
      </c>
      <c r="N28" s="600">
        <f t="shared" si="7"/>
        <v>0</v>
      </c>
      <c r="O28" s="600">
        <f t="shared" si="7"/>
        <v>0</v>
      </c>
      <c r="P28" s="600">
        <f t="shared" si="7"/>
        <v>0</v>
      </c>
      <c r="Q28" s="600">
        <f t="shared" si="7"/>
        <v>0</v>
      </c>
      <c r="R28" s="600">
        <f t="shared" si="7"/>
        <v>0</v>
      </c>
      <c r="S28" s="600">
        <f t="shared" si="7"/>
        <v>0</v>
      </c>
      <c r="T28" s="600">
        <f t="shared" si="7"/>
        <v>0</v>
      </c>
      <c r="U28" s="600">
        <f t="shared" si="7"/>
        <v>0</v>
      </c>
      <c r="V28" s="600">
        <f t="shared" si="7"/>
        <v>0</v>
      </c>
      <c r="W28" s="600">
        <f t="shared" si="7"/>
        <v>0</v>
      </c>
      <c r="X28" s="600">
        <f t="shared" si="7"/>
        <v>0</v>
      </c>
      <c r="Y28" s="593">
        <f t="shared" si="7"/>
        <v>0</v>
      </c>
      <c r="Z28" s="594"/>
      <c r="AA28" s="594"/>
      <c r="AB28" s="594"/>
      <c r="AC28" s="594"/>
      <c r="AD28" s="594"/>
      <c r="AE28" s="594"/>
      <c r="AF28" s="594"/>
      <c r="AG28" s="594"/>
      <c r="AH28" s="594"/>
      <c r="AI28" s="594"/>
      <c r="AJ28" s="594"/>
      <c r="AK28" s="594"/>
      <c r="AL28" s="594"/>
      <c r="AM28" s="594"/>
      <c r="AN28" s="594"/>
    </row>
    <row r="29" spans="2:40" ht="26.1" customHeight="1" x14ac:dyDescent="0.15">
      <c r="B29" s="1065" t="s">
        <v>80</v>
      </c>
      <c r="C29" s="1066"/>
      <c r="D29" s="581"/>
      <c r="E29" s="582">
        <f>E15+E25+E28</f>
        <v>0</v>
      </c>
      <c r="F29" s="582">
        <f t="shared" ref="F29:Y29" si="8">F15+F25+F28</f>
        <v>0</v>
      </c>
      <c r="G29" s="582">
        <f t="shared" si="8"/>
        <v>0</v>
      </c>
      <c r="H29" s="582">
        <f t="shared" si="8"/>
        <v>0</v>
      </c>
      <c r="I29" s="582">
        <f t="shared" si="8"/>
        <v>0</v>
      </c>
      <c r="J29" s="582">
        <f t="shared" si="8"/>
        <v>0</v>
      </c>
      <c r="K29" s="582">
        <f t="shared" si="8"/>
        <v>0</v>
      </c>
      <c r="L29" s="582">
        <f t="shared" si="8"/>
        <v>0</v>
      </c>
      <c r="M29" s="582">
        <f t="shared" si="8"/>
        <v>0</v>
      </c>
      <c r="N29" s="582">
        <f t="shared" si="8"/>
        <v>0</v>
      </c>
      <c r="O29" s="582">
        <f t="shared" si="8"/>
        <v>0</v>
      </c>
      <c r="P29" s="582">
        <f t="shared" si="8"/>
        <v>0</v>
      </c>
      <c r="Q29" s="582">
        <f t="shared" si="8"/>
        <v>0</v>
      </c>
      <c r="R29" s="582">
        <f t="shared" si="8"/>
        <v>0</v>
      </c>
      <c r="S29" s="582">
        <f t="shared" si="8"/>
        <v>0</v>
      </c>
      <c r="T29" s="582">
        <f t="shared" si="8"/>
        <v>0</v>
      </c>
      <c r="U29" s="582">
        <f t="shared" si="8"/>
        <v>0</v>
      </c>
      <c r="V29" s="582">
        <f t="shared" si="8"/>
        <v>0</v>
      </c>
      <c r="W29" s="582">
        <f t="shared" si="8"/>
        <v>0</v>
      </c>
      <c r="X29" s="582">
        <f t="shared" si="8"/>
        <v>0</v>
      </c>
      <c r="Y29" s="583">
        <f t="shared" si="8"/>
        <v>0</v>
      </c>
    </row>
    <row r="30" spans="2:40" ht="15" customHeight="1" x14ac:dyDescent="0.15">
      <c r="B30" s="601"/>
      <c r="C30" s="601"/>
      <c r="D30" s="601"/>
      <c r="E30" s="602"/>
      <c r="F30" s="602"/>
      <c r="G30" s="602"/>
      <c r="H30" s="602"/>
      <c r="I30" s="602"/>
      <c r="J30" s="602"/>
      <c r="K30" s="602"/>
      <c r="L30" s="602"/>
      <c r="M30" s="602"/>
      <c r="N30" s="602"/>
      <c r="O30" s="602"/>
      <c r="P30" s="602"/>
      <c r="Q30" s="602"/>
      <c r="R30" s="602"/>
      <c r="S30" s="602"/>
      <c r="T30" s="602"/>
      <c r="U30" s="602"/>
      <c r="V30" s="602"/>
      <c r="W30" s="602"/>
      <c r="X30" s="602"/>
      <c r="Y30" s="602"/>
    </row>
    <row r="31" spans="2:40" ht="15" customHeight="1" x14ac:dyDescent="0.15">
      <c r="B31" s="554" t="s">
        <v>49</v>
      </c>
      <c r="C31" s="601"/>
      <c r="D31" s="601"/>
      <c r="E31" s="602"/>
      <c r="F31" s="602"/>
      <c r="G31" s="602"/>
      <c r="H31" s="602"/>
      <c r="I31" s="602"/>
      <c r="J31" s="602"/>
      <c r="K31" s="602"/>
      <c r="L31" s="602"/>
      <c r="M31" s="602"/>
      <c r="N31" s="602"/>
      <c r="O31" s="602"/>
      <c r="P31" s="602"/>
      <c r="Q31" s="602"/>
      <c r="R31" s="602"/>
      <c r="S31" s="602"/>
      <c r="T31" s="602"/>
      <c r="U31" s="602"/>
      <c r="V31" s="602"/>
      <c r="W31" s="602"/>
      <c r="X31" s="602"/>
      <c r="Y31" s="602"/>
    </row>
    <row r="32" spans="2:40" ht="21.95" customHeight="1" x14ac:dyDescent="0.15">
      <c r="B32" s="603"/>
      <c r="C32" s="604"/>
      <c r="D32" s="605" t="s">
        <v>48</v>
      </c>
      <c r="E32" s="606">
        <v>12</v>
      </c>
      <c r="F32" s="606">
        <v>12</v>
      </c>
      <c r="G32" s="606">
        <v>12</v>
      </c>
      <c r="H32" s="606">
        <v>12</v>
      </c>
      <c r="I32" s="606">
        <v>12</v>
      </c>
      <c r="J32" s="606">
        <v>12</v>
      </c>
      <c r="K32" s="606">
        <v>12</v>
      </c>
      <c r="L32" s="606">
        <v>12</v>
      </c>
      <c r="M32" s="606">
        <v>12</v>
      </c>
      <c r="N32" s="606">
        <v>12</v>
      </c>
      <c r="O32" s="606">
        <v>12</v>
      </c>
      <c r="P32" s="606">
        <v>12</v>
      </c>
      <c r="Q32" s="606">
        <v>12</v>
      </c>
      <c r="R32" s="606">
        <v>12</v>
      </c>
      <c r="S32" s="606">
        <v>12</v>
      </c>
      <c r="T32" s="606">
        <v>12</v>
      </c>
      <c r="U32" s="606">
        <v>12</v>
      </c>
      <c r="V32" s="606">
        <v>12</v>
      </c>
      <c r="W32" s="606">
        <v>12</v>
      </c>
      <c r="X32" s="606">
        <v>12</v>
      </c>
      <c r="Y32" s="575">
        <f>SUM(E32:X32)</f>
        <v>240</v>
      </c>
    </row>
    <row r="33" spans="2:25" ht="21.95" customHeight="1" x14ac:dyDescent="0.15">
      <c r="B33" s="607"/>
      <c r="C33" s="608" t="s">
        <v>67</v>
      </c>
      <c r="D33" s="609" t="s">
        <v>46</v>
      </c>
      <c r="E33" s="610">
        <f t="shared" ref="E33:X33" si="9">E32*$Y34</f>
        <v>0</v>
      </c>
      <c r="F33" s="610">
        <f t="shared" si="9"/>
        <v>0</v>
      </c>
      <c r="G33" s="610">
        <f t="shared" si="9"/>
        <v>0</v>
      </c>
      <c r="H33" s="610">
        <f t="shared" si="9"/>
        <v>0</v>
      </c>
      <c r="I33" s="610">
        <f t="shared" si="9"/>
        <v>0</v>
      </c>
      <c r="J33" s="610">
        <f t="shared" si="9"/>
        <v>0</v>
      </c>
      <c r="K33" s="610">
        <f t="shared" si="9"/>
        <v>0</v>
      </c>
      <c r="L33" s="610">
        <f t="shared" si="9"/>
        <v>0</v>
      </c>
      <c r="M33" s="610">
        <f t="shared" si="9"/>
        <v>0</v>
      </c>
      <c r="N33" s="610">
        <f t="shared" si="9"/>
        <v>0</v>
      </c>
      <c r="O33" s="610">
        <f t="shared" si="9"/>
        <v>0</v>
      </c>
      <c r="P33" s="610">
        <f t="shared" si="9"/>
        <v>0</v>
      </c>
      <c r="Q33" s="610">
        <f t="shared" si="9"/>
        <v>0</v>
      </c>
      <c r="R33" s="610">
        <f t="shared" si="9"/>
        <v>0</v>
      </c>
      <c r="S33" s="610">
        <f t="shared" si="9"/>
        <v>0</v>
      </c>
      <c r="T33" s="610">
        <f t="shared" si="9"/>
        <v>0</v>
      </c>
      <c r="U33" s="610">
        <f t="shared" si="9"/>
        <v>0</v>
      </c>
      <c r="V33" s="610">
        <f t="shared" si="9"/>
        <v>0</v>
      </c>
      <c r="W33" s="610">
        <f t="shared" si="9"/>
        <v>0</v>
      </c>
      <c r="X33" s="610">
        <f t="shared" si="9"/>
        <v>0</v>
      </c>
      <c r="Y33" s="579">
        <f>SUM(E33:X33)</f>
        <v>0</v>
      </c>
    </row>
    <row r="34" spans="2:25" ht="21.95" customHeight="1" x14ac:dyDescent="0.15">
      <c r="B34" s="611"/>
      <c r="C34" s="612" t="s">
        <v>79</v>
      </c>
      <c r="D34" s="613" t="s">
        <v>44</v>
      </c>
      <c r="E34" s="614">
        <f t="shared" ref="E34:U34" si="10">E33/E32</f>
        <v>0</v>
      </c>
      <c r="F34" s="614">
        <f t="shared" si="10"/>
        <v>0</v>
      </c>
      <c r="G34" s="614">
        <f t="shared" si="10"/>
        <v>0</v>
      </c>
      <c r="H34" s="614">
        <f t="shared" si="10"/>
        <v>0</v>
      </c>
      <c r="I34" s="614">
        <f t="shared" si="10"/>
        <v>0</v>
      </c>
      <c r="J34" s="614">
        <f t="shared" si="10"/>
        <v>0</v>
      </c>
      <c r="K34" s="614">
        <f t="shared" si="10"/>
        <v>0</v>
      </c>
      <c r="L34" s="614">
        <f t="shared" si="10"/>
        <v>0</v>
      </c>
      <c r="M34" s="614">
        <f t="shared" si="10"/>
        <v>0</v>
      </c>
      <c r="N34" s="614">
        <f t="shared" si="10"/>
        <v>0</v>
      </c>
      <c r="O34" s="614">
        <f t="shared" si="10"/>
        <v>0</v>
      </c>
      <c r="P34" s="614">
        <f t="shared" si="10"/>
        <v>0</v>
      </c>
      <c r="Q34" s="614">
        <f t="shared" si="10"/>
        <v>0</v>
      </c>
      <c r="R34" s="614">
        <f t="shared" si="10"/>
        <v>0</v>
      </c>
      <c r="S34" s="614">
        <f t="shared" si="10"/>
        <v>0</v>
      </c>
      <c r="T34" s="614">
        <f t="shared" si="10"/>
        <v>0</v>
      </c>
      <c r="U34" s="614">
        <f t="shared" si="10"/>
        <v>0</v>
      </c>
      <c r="V34" s="614">
        <f t="shared" ref="V34:X34" si="11">V33/V32</f>
        <v>0</v>
      </c>
      <c r="W34" s="614">
        <f t="shared" si="11"/>
        <v>0</v>
      </c>
      <c r="X34" s="614">
        <f t="shared" si="11"/>
        <v>0</v>
      </c>
      <c r="Y34" s="615">
        <f>Y29/233</f>
        <v>0</v>
      </c>
    </row>
    <row r="35" spans="2:25" ht="15.6" customHeight="1" x14ac:dyDescent="0.15">
      <c r="B35" s="616" t="s">
        <v>435</v>
      </c>
      <c r="C35" s="601"/>
      <c r="D35" s="601"/>
      <c r="E35" s="602"/>
      <c r="F35" s="602"/>
      <c r="G35" s="602"/>
      <c r="H35" s="602"/>
      <c r="I35" s="602"/>
      <c r="J35" s="602"/>
      <c r="K35" s="602"/>
      <c r="L35" s="602"/>
      <c r="M35" s="602"/>
      <c r="N35" s="602"/>
      <c r="O35" s="602"/>
      <c r="P35" s="602"/>
      <c r="Q35" s="602"/>
      <c r="R35" s="602"/>
      <c r="S35" s="602"/>
      <c r="T35" s="602"/>
      <c r="U35" s="602"/>
      <c r="V35" s="602"/>
      <c r="W35" s="602"/>
      <c r="X35" s="602"/>
      <c r="Y35" s="602"/>
    </row>
    <row r="36" spans="2:25" ht="16.149999999999999" customHeight="1" x14ac:dyDescent="0.15">
      <c r="B36" s="567" t="s">
        <v>456</v>
      </c>
      <c r="C36" s="540"/>
      <c r="D36" s="617"/>
    </row>
    <row r="37" spans="2:25" ht="16.149999999999999" customHeight="1" x14ac:dyDescent="0.15">
      <c r="B37" s="567" t="s">
        <v>462</v>
      </c>
      <c r="C37" s="540"/>
      <c r="D37" s="617"/>
    </row>
    <row r="38" spans="2:25" ht="16.149999999999999" customHeight="1" x14ac:dyDescent="0.15">
      <c r="B38" s="567" t="s">
        <v>459</v>
      </c>
    </row>
    <row r="39" spans="2:25" ht="16.149999999999999" customHeight="1" x14ac:dyDescent="0.15"/>
    <row r="40" spans="2:25" ht="16.149999999999999" customHeight="1" x14ac:dyDescent="0.15"/>
  </sheetData>
  <sheetProtection insertRows="0"/>
  <protectedRanges>
    <protectedRange sqref="E5:X14 B26:Y28 C16:X24" name="範囲1_3"/>
    <protectedRange sqref="C5:D14" name="範囲1_1_2"/>
  </protectedRanges>
  <mergeCells count="12">
    <mergeCell ref="B1:Y1"/>
    <mergeCell ref="B3:C4"/>
    <mergeCell ref="D3:D4"/>
    <mergeCell ref="B15:C15"/>
    <mergeCell ref="B5:B14"/>
    <mergeCell ref="E3:X3"/>
    <mergeCell ref="Y3:Y4"/>
    <mergeCell ref="B29:C29"/>
    <mergeCell ref="B25:C25"/>
    <mergeCell ref="B26:B27"/>
    <mergeCell ref="B28:C28"/>
    <mergeCell ref="B16:B24"/>
  </mergeCells>
  <phoneticPr fontId="2"/>
  <printOptions horizontalCentered="1"/>
  <pageMargins left="0.35433070866141736" right="0.19685039370078741" top="0.47244094488188981" bottom="0.19685039370078741" header="0.27559055118110237" footer="0.11811023622047245"/>
  <pageSetup paperSize="8" scale="89" fitToHeight="0" orientation="landscape" r:id="rId1"/>
  <headerFooter alignWithMargins="0">
    <oddHeader>&amp;Rごみ処理施設整備・運営事業に係る提案書類(&amp;A)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D39"/>
  <sheetViews>
    <sheetView showGridLines="0" view="pageBreakPreview" topLeftCell="A16" zoomScaleNormal="85" zoomScaleSheetLayoutView="100" workbookViewId="0">
      <selection activeCell="F8" sqref="F8"/>
    </sheetView>
  </sheetViews>
  <sheetFormatPr defaultColWidth="9" defaultRowHeight="30" customHeight="1" x14ac:dyDescent="0.15"/>
  <cols>
    <col min="1" max="1" width="2.625" style="540" customWidth="1"/>
    <col min="2" max="2" width="4.625" style="552" customWidth="1"/>
    <col min="3" max="3" width="23.625" style="552" customWidth="1"/>
    <col min="4" max="4" width="8.625" style="552" customWidth="1"/>
    <col min="5" max="14" width="9.125" style="540" customWidth="1"/>
    <col min="15" max="15" width="11.125" style="540" customWidth="1"/>
    <col min="16" max="16384" width="9" style="540"/>
  </cols>
  <sheetData>
    <row r="1" spans="2:15" s="535" customFormat="1" ht="27" customHeight="1" x14ac:dyDescent="0.15">
      <c r="B1" s="1060" t="s">
        <v>367</v>
      </c>
      <c r="C1" s="1060"/>
      <c r="D1" s="1060"/>
      <c r="E1" s="1060"/>
      <c r="F1" s="1060"/>
      <c r="G1" s="1060"/>
      <c r="H1" s="1060"/>
      <c r="I1" s="1060"/>
      <c r="J1" s="1060"/>
      <c r="K1" s="1060"/>
      <c r="L1" s="1060"/>
      <c r="M1" s="1060"/>
      <c r="N1" s="1060"/>
      <c r="O1" s="1060"/>
    </row>
    <row r="2" spans="2:15" s="535" customFormat="1" ht="20.100000000000001" customHeight="1" x14ac:dyDescent="0.15">
      <c r="B2" s="536"/>
      <c r="C2" s="537"/>
      <c r="D2" s="538"/>
      <c r="O2" s="539" t="s">
        <v>64</v>
      </c>
    </row>
    <row r="3" spans="2:15" ht="13.5" x14ac:dyDescent="0.15">
      <c r="B3" s="1056" t="s">
        <v>16</v>
      </c>
      <c r="C3" s="1057"/>
      <c r="D3" s="1073" t="s">
        <v>88</v>
      </c>
      <c r="E3" s="1053" t="s">
        <v>87</v>
      </c>
      <c r="F3" s="1054"/>
      <c r="G3" s="1054"/>
      <c r="H3" s="1054"/>
      <c r="I3" s="1054"/>
      <c r="J3" s="1054"/>
      <c r="K3" s="1054"/>
      <c r="L3" s="1054"/>
      <c r="M3" s="1054"/>
      <c r="N3" s="1054"/>
      <c r="O3" s="1073" t="s">
        <v>12</v>
      </c>
    </row>
    <row r="4" spans="2:15" s="552" customFormat="1" ht="30" customHeight="1" x14ac:dyDescent="0.15">
      <c r="B4" s="1058"/>
      <c r="C4" s="1059"/>
      <c r="D4" s="1074"/>
      <c r="E4" s="541" t="s">
        <v>191</v>
      </c>
      <c r="F4" s="541" t="s">
        <v>192</v>
      </c>
      <c r="G4" s="541" t="s">
        <v>193</v>
      </c>
      <c r="H4" s="541" t="s">
        <v>194</v>
      </c>
      <c r="I4" s="541" t="s">
        <v>195</v>
      </c>
      <c r="J4" s="541" t="s">
        <v>196</v>
      </c>
      <c r="K4" s="541" t="s">
        <v>197</v>
      </c>
      <c r="L4" s="541" t="s">
        <v>198</v>
      </c>
      <c r="M4" s="541" t="s">
        <v>199</v>
      </c>
      <c r="N4" s="541" t="s">
        <v>200</v>
      </c>
      <c r="O4" s="1074"/>
    </row>
    <row r="5" spans="2:15" ht="26.1" customHeight="1" x14ac:dyDescent="0.15">
      <c r="B5" s="1070" t="s">
        <v>86</v>
      </c>
      <c r="C5" s="572"/>
      <c r="D5" s="573"/>
      <c r="E5" s="574"/>
      <c r="F5" s="574"/>
      <c r="G5" s="574"/>
      <c r="H5" s="574"/>
      <c r="I5" s="574"/>
      <c r="J5" s="574"/>
      <c r="K5" s="574"/>
      <c r="L5" s="574"/>
      <c r="M5" s="574"/>
      <c r="N5" s="574"/>
      <c r="O5" s="575">
        <f t="shared" ref="O5:O14" si="0">SUM(E5:N5)</f>
        <v>0</v>
      </c>
    </row>
    <row r="6" spans="2:15" ht="26.1" customHeight="1" x14ac:dyDescent="0.15">
      <c r="B6" s="1071"/>
      <c r="C6" s="576"/>
      <c r="D6" s="577"/>
      <c r="E6" s="578"/>
      <c r="F6" s="578"/>
      <c r="G6" s="578"/>
      <c r="H6" s="578"/>
      <c r="I6" s="578"/>
      <c r="J6" s="578"/>
      <c r="K6" s="578"/>
      <c r="L6" s="578"/>
      <c r="M6" s="578"/>
      <c r="N6" s="578"/>
      <c r="O6" s="579">
        <f t="shared" si="0"/>
        <v>0</v>
      </c>
    </row>
    <row r="7" spans="2:15" ht="26.1" customHeight="1" x14ac:dyDescent="0.15">
      <c r="B7" s="1071"/>
      <c r="C7" s="576"/>
      <c r="D7" s="577"/>
      <c r="E7" s="578"/>
      <c r="F7" s="578"/>
      <c r="G7" s="578"/>
      <c r="H7" s="578"/>
      <c r="I7" s="578"/>
      <c r="J7" s="578"/>
      <c r="K7" s="578"/>
      <c r="L7" s="578"/>
      <c r="M7" s="578"/>
      <c r="N7" s="578"/>
      <c r="O7" s="579">
        <f t="shared" si="0"/>
        <v>0</v>
      </c>
    </row>
    <row r="8" spans="2:15" ht="26.1" customHeight="1" x14ac:dyDescent="0.15">
      <c r="B8" s="1071"/>
      <c r="C8" s="576"/>
      <c r="D8" s="577"/>
      <c r="E8" s="578"/>
      <c r="F8" s="578"/>
      <c r="G8" s="578"/>
      <c r="H8" s="578"/>
      <c r="I8" s="578"/>
      <c r="J8" s="578"/>
      <c r="K8" s="578"/>
      <c r="L8" s="578"/>
      <c r="M8" s="578"/>
      <c r="N8" s="578"/>
      <c r="O8" s="579">
        <f t="shared" si="0"/>
        <v>0</v>
      </c>
    </row>
    <row r="9" spans="2:15" ht="26.1" customHeight="1" x14ac:dyDescent="0.15">
      <c r="B9" s="1071"/>
      <c r="C9" s="580"/>
      <c r="D9" s="577"/>
      <c r="E9" s="578"/>
      <c r="F9" s="578"/>
      <c r="G9" s="578"/>
      <c r="H9" s="578"/>
      <c r="I9" s="578"/>
      <c r="J9" s="578"/>
      <c r="K9" s="578"/>
      <c r="L9" s="578"/>
      <c r="M9" s="578"/>
      <c r="N9" s="578"/>
      <c r="O9" s="579">
        <f t="shared" si="0"/>
        <v>0</v>
      </c>
    </row>
    <row r="10" spans="2:15" ht="26.1" customHeight="1" x14ac:dyDescent="0.15">
      <c r="B10" s="1071"/>
      <c r="C10" s="580"/>
      <c r="D10" s="577"/>
      <c r="E10" s="578"/>
      <c r="F10" s="578"/>
      <c r="G10" s="578"/>
      <c r="H10" s="578"/>
      <c r="I10" s="578"/>
      <c r="J10" s="578"/>
      <c r="K10" s="578"/>
      <c r="L10" s="578"/>
      <c r="M10" s="578"/>
      <c r="N10" s="578"/>
      <c r="O10" s="579">
        <f t="shared" si="0"/>
        <v>0</v>
      </c>
    </row>
    <row r="11" spans="2:15" ht="26.1" customHeight="1" x14ac:dyDescent="0.15">
      <c r="B11" s="1071"/>
      <c r="C11" s="580"/>
      <c r="D11" s="577"/>
      <c r="E11" s="578"/>
      <c r="F11" s="578"/>
      <c r="G11" s="578"/>
      <c r="H11" s="578"/>
      <c r="I11" s="578"/>
      <c r="J11" s="578"/>
      <c r="K11" s="578"/>
      <c r="L11" s="578"/>
      <c r="M11" s="578"/>
      <c r="N11" s="578"/>
      <c r="O11" s="579">
        <f t="shared" si="0"/>
        <v>0</v>
      </c>
    </row>
    <row r="12" spans="2:15" ht="26.1" customHeight="1" x14ac:dyDescent="0.15">
      <c r="B12" s="1071"/>
      <c r="C12" s="580"/>
      <c r="D12" s="577"/>
      <c r="E12" s="578"/>
      <c r="F12" s="578"/>
      <c r="G12" s="578"/>
      <c r="H12" s="578"/>
      <c r="I12" s="578"/>
      <c r="J12" s="578"/>
      <c r="K12" s="578"/>
      <c r="L12" s="578"/>
      <c r="M12" s="578"/>
      <c r="N12" s="578"/>
      <c r="O12" s="579">
        <f t="shared" si="0"/>
        <v>0</v>
      </c>
    </row>
    <row r="13" spans="2:15" ht="26.1" customHeight="1" x14ac:dyDescent="0.15">
      <c r="B13" s="1071"/>
      <c r="C13" s="580"/>
      <c r="D13" s="577"/>
      <c r="E13" s="578"/>
      <c r="F13" s="578"/>
      <c r="G13" s="578"/>
      <c r="H13" s="578"/>
      <c r="I13" s="578"/>
      <c r="J13" s="578"/>
      <c r="K13" s="578"/>
      <c r="L13" s="578"/>
      <c r="M13" s="578"/>
      <c r="N13" s="578"/>
      <c r="O13" s="579">
        <f t="shared" si="0"/>
        <v>0</v>
      </c>
    </row>
    <row r="14" spans="2:15" ht="26.1" customHeight="1" x14ac:dyDescent="0.15">
      <c r="B14" s="1072"/>
      <c r="C14" s="580"/>
      <c r="D14" s="577"/>
      <c r="E14" s="578"/>
      <c r="F14" s="578"/>
      <c r="G14" s="578"/>
      <c r="H14" s="578"/>
      <c r="I14" s="578"/>
      <c r="J14" s="578"/>
      <c r="K14" s="578"/>
      <c r="L14" s="578"/>
      <c r="M14" s="578"/>
      <c r="N14" s="578"/>
      <c r="O14" s="579">
        <f t="shared" si="0"/>
        <v>0</v>
      </c>
    </row>
    <row r="15" spans="2:15" ht="26.1" customHeight="1" x14ac:dyDescent="0.15">
      <c r="B15" s="1065" t="s">
        <v>53</v>
      </c>
      <c r="C15" s="1066"/>
      <c r="D15" s="581"/>
      <c r="E15" s="582">
        <f t="shared" ref="E15:N15" si="1">SUM(E5:E14)</f>
        <v>0</v>
      </c>
      <c r="F15" s="582">
        <f t="shared" si="1"/>
        <v>0</v>
      </c>
      <c r="G15" s="582">
        <f t="shared" si="1"/>
        <v>0</v>
      </c>
      <c r="H15" s="582">
        <f t="shared" si="1"/>
        <v>0</v>
      </c>
      <c r="I15" s="582">
        <f t="shared" si="1"/>
        <v>0</v>
      </c>
      <c r="J15" s="582">
        <f t="shared" si="1"/>
        <v>0</v>
      </c>
      <c r="K15" s="582">
        <f t="shared" si="1"/>
        <v>0</v>
      </c>
      <c r="L15" s="582">
        <f t="shared" si="1"/>
        <v>0</v>
      </c>
      <c r="M15" s="582">
        <f t="shared" si="1"/>
        <v>0</v>
      </c>
      <c r="N15" s="582">
        <f t="shared" si="1"/>
        <v>0</v>
      </c>
      <c r="O15" s="583">
        <f>SUM(O5:O14)</f>
        <v>0</v>
      </c>
    </row>
    <row r="16" spans="2:15" ht="26.1" customHeight="1" x14ac:dyDescent="0.15">
      <c r="B16" s="1070" t="s">
        <v>85</v>
      </c>
      <c r="C16" s="584"/>
      <c r="D16" s="585" t="s">
        <v>83</v>
      </c>
      <c r="E16" s="586"/>
      <c r="F16" s="586"/>
      <c r="G16" s="586"/>
      <c r="H16" s="586"/>
      <c r="I16" s="586"/>
      <c r="J16" s="586"/>
      <c r="K16" s="586"/>
      <c r="L16" s="586"/>
      <c r="M16" s="586"/>
      <c r="N16" s="586"/>
      <c r="O16" s="587">
        <f t="shared" ref="O16:O24" si="2">SUM(E16:N16)</f>
        <v>0</v>
      </c>
    </row>
    <row r="17" spans="2:30" ht="26.1" customHeight="1" x14ac:dyDescent="0.15">
      <c r="B17" s="1071"/>
      <c r="C17" s="584"/>
      <c r="D17" s="588" t="s">
        <v>83</v>
      </c>
      <c r="E17" s="578"/>
      <c r="F17" s="578"/>
      <c r="G17" s="578"/>
      <c r="H17" s="578"/>
      <c r="I17" s="578"/>
      <c r="J17" s="578"/>
      <c r="K17" s="578"/>
      <c r="L17" s="578"/>
      <c r="M17" s="578"/>
      <c r="N17" s="578"/>
      <c r="O17" s="579">
        <f t="shared" si="2"/>
        <v>0</v>
      </c>
    </row>
    <row r="18" spans="2:30" ht="26.1" customHeight="1" x14ac:dyDescent="0.15">
      <c r="B18" s="1071"/>
      <c r="C18" s="584"/>
      <c r="D18" s="588" t="s">
        <v>83</v>
      </c>
      <c r="E18" s="578"/>
      <c r="F18" s="578"/>
      <c r="G18" s="578"/>
      <c r="H18" s="578"/>
      <c r="I18" s="578"/>
      <c r="J18" s="578"/>
      <c r="K18" s="578"/>
      <c r="L18" s="578"/>
      <c r="M18" s="578"/>
      <c r="N18" s="578"/>
      <c r="O18" s="579">
        <f t="shared" si="2"/>
        <v>0</v>
      </c>
    </row>
    <row r="19" spans="2:30" ht="26.1" customHeight="1" x14ac:dyDescent="0.15">
      <c r="B19" s="1071"/>
      <c r="C19" s="584"/>
      <c r="D19" s="588" t="s">
        <v>83</v>
      </c>
      <c r="E19" s="578"/>
      <c r="F19" s="578"/>
      <c r="G19" s="578"/>
      <c r="H19" s="578"/>
      <c r="I19" s="578"/>
      <c r="J19" s="578"/>
      <c r="K19" s="578"/>
      <c r="L19" s="578"/>
      <c r="M19" s="578"/>
      <c r="N19" s="578"/>
      <c r="O19" s="579">
        <f t="shared" si="2"/>
        <v>0</v>
      </c>
    </row>
    <row r="20" spans="2:30" ht="26.1" customHeight="1" x14ac:dyDescent="0.15">
      <c r="B20" s="1071"/>
      <c r="C20" s="584"/>
      <c r="D20" s="588" t="s">
        <v>83</v>
      </c>
      <c r="E20" s="578"/>
      <c r="F20" s="578"/>
      <c r="G20" s="578"/>
      <c r="H20" s="578"/>
      <c r="I20" s="578"/>
      <c r="J20" s="578"/>
      <c r="K20" s="578"/>
      <c r="L20" s="578"/>
      <c r="M20" s="578"/>
      <c r="N20" s="578"/>
      <c r="O20" s="579">
        <f t="shared" si="2"/>
        <v>0</v>
      </c>
    </row>
    <row r="21" spans="2:30" ht="26.1" customHeight="1" x14ac:dyDescent="0.15">
      <c r="B21" s="1071"/>
      <c r="C21" s="584"/>
      <c r="D21" s="588" t="s">
        <v>83</v>
      </c>
      <c r="E21" s="578" t="s">
        <v>84</v>
      </c>
      <c r="F21" s="578"/>
      <c r="G21" s="578"/>
      <c r="H21" s="578"/>
      <c r="I21" s="578"/>
      <c r="J21" s="578"/>
      <c r="K21" s="578"/>
      <c r="L21" s="578"/>
      <c r="M21" s="578"/>
      <c r="N21" s="578"/>
      <c r="O21" s="579">
        <f t="shared" si="2"/>
        <v>0</v>
      </c>
    </row>
    <row r="22" spans="2:30" ht="26.1" customHeight="1" x14ac:dyDescent="0.15">
      <c r="B22" s="1071"/>
      <c r="C22" s="584"/>
      <c r="D22" s="588" t="s">
        <v>83</v>
      </c>
      <c r="E22" s="578"/>
      <c r="F22" s="578"/>
      <c r="G22" s="578"/>
      <c r="H22" s="578"/>
      <c r="I22" s="578"/>
      <c r="J22" s="578"/>
      <c r="K22" s="578"/>
      <c r="L22" s="578"/>
      <c r="M22" s="578"/>
      <c r="N22" s="578"/>
      <c r="O22" s="579">
        <f t="shared" si="2"/>
        <v>0</v>
      </c>
    </row>
    <row r="23" spans="2:30" ht="26.1" customHeight="1" x14ac:dyDescent="0.15">
      <c r="B23" s="1071"/>
      <c r="C23" s="584"/>
      <c r="D23" s="588" t="s">
        <v>83</v>
      </c>
      <c r="E23" s="578"/>
      <c r="F23" s="578"/>
      <c r="G23" s="578"/>
      <c r="H23" s="578"/>
      <c r="I23" s="578"/>
      <c r="J23" s="578"/>
      <c r="K23" s="578"/>
      <c r="L23" s="578"/>
      <c r="M23" s="578"/>
      <c r="N23" s="578"/>
      <c r="O23" s="579">
        <f t="shared" si="2"/>
        <v>0</v>
      </c>
    </row>
    <row r="24" spans="2:30" ht="26.1" customHeight="1" x14ac:dyDescent="0.15">
      <c r="B24" s="1072"/>
      <c r="C24" s="584"/>
      <c r="D24" s="588" t="s">
        <v>83</v>
      </c>
      <c r="E24" s="578"/>
      <c r="F24" s="578"/>
      <c r="G24" s="578"/>
      <c r="H24" s="578"/>
      <c r="I24" s="578"/>
      <c r="J24" s="578"/>
      <c r="K24" s="578"/>
      <c r="L24" s="578"/>
      <c r="M24" s="578"/>
      <c r="N24" s="578"/>
      <c r="O24" s="579">
        <f t="shared" si="2"/>
        <v>0</v>
      </c>
    </row>
    <row r="25" spans="2:30" ht="26.1" customHeight="1" x14ac:dyDescent="0.15">
      <c r="B25" s="1051" t="s">
        <v>53</v>
      </c>
      <c r="C25" s="1067"/>
      <c r="D25" s="589"/>
      <c r="E25" s="582">
        <f t="shared" ref="E25:N25" si="3">SUM(E16:E24)</f>
        <v>0</v>
      </c>
      <c r="F25" s="582">
        <f t="shared" si="3"/>
        <v>0</v>
      </c>
      <c r="G25" s="582">
        <f t="shared" si="3"/>
        <v>0</v>
      </c>
      <c r="H25" s="582">
        <f t="shared" si="3"/>
        <v>0</v>
      </c>
      <c r="I25" s="582">
        <f t="shared" si="3"/>
        <v>0</v>
      </c>
      <c r="J25" s="582">
        <f t="shared" si="3"/>
        <v>0</v>
      </c>
      <c r="K25" s="582">
        <f t="shared" si="3"/>
        <v>0</v>
      </c>
      <c r="L25" s="582">
        <f t="shared" si="3"/>
        <v>0</v>
      </c>
      <c r="M25" s="582">
        <f t="shared" si="3"/>
        <v>0</v>
      </c>
      <c r="N25" s="582">
        <f t="shared" si="3"/>
        <v>0</v>
      </c>
      <c r="O25" s="583">
        <f>SUM(O16:O24)</f>
        <v>0</v>
      </c>
    </row>
    <row r="26" spans="2:30" ht="21.95" customHeight="1" x14ac:dyDescent="0.15">
      <c r="B26" s="1068" t="s">
        <v>82</v>
      </c>
      <c r="C26" s="590"/>
      <c r="D26" s="591"/>
      <c r="E26" s="592"/>
      <c r="F26" s="592"/>
      <c r="G26" s="592"/>
      <c r="H26" s="592"/>
      <c r="I26" s="592"/>
      <c r="J26" s="592"/>
      <c r="K26" s="592"/>
      <c r="L26" s="592"/>
      <c r="M26" s="592"/>
      <c r="N26" s="592"/>
      <c r="O26" s="593">
        <f>SUM(E26:N26)</f>
        <v>0</v>
      </c>
      <c r="P26" s="594"/>
      <c r="Q26" s="594"/>
      <c r="R26" s="594"/>
      <c r="S26" s="594"/>
      <c r="T26" s="594"/>
      <c r="U26" s="594"/>
      <c r="V26" s="594"/>
      <c r="W26" s="594"/>
      <c r="X26" s="594"/>
      <c r="Y26" s="594"/>
      <c r="Z26" s="594"/>
      <c r="AA26" s="594"/>
      <c r="AB26" s="594"/>
      <c r="AC26" s="594"/>
      <c r="AD26" s="594"/>
    </row>
    <row r="27" spans="2:30" ht="21.95" customHeight="1" x14ac:dyDescent="0.15">
      <c r="B27" s="1069"/>
      <c r="C27" s="595"/>
      <c r="D27" s="596"/>
      <c r="E27" s="597"/>
      <c r="F27" s="597"/>
      <c r="G27" s="597"/>
      <c r="H27" s="597"/>
      <c r="I27" s="597"/>
      <c r="J27" s="597"/>
      <c r="K27" s="597"/>
      <c r="L27" s="597"/>
      <c r="M27" s="597"/>
      <c r="N27" s="597"/>
      <c r="O27" s="598">
        <f>SUM(E27:N27)</f>
        <v>0</v>
      </c>
      <c r="P27" s="594"/>
      <c r="Q27" s="594"/>
      <c r="R27" s="594"/>
      <c r="S27" s="594"/>
      <c r="T27" s="594"/>
      <c r="U27" s="594"/>
      <c r="V27" s="594"/>
      <c r="W27" s="594"/>
      <c r="X27" s="594"/>
      <c r="Y27" s="594"/>
      <c r="Z27" s="594"/>
      <c r="AA27" s="594"/>
      <c r="AB27" s="594"/>
      <c r="AC27" s="594"/>
      <c r="AD27" s="594"/>
    </row>
    <row r="28" spans="2:30" ht="21.6" customHeight="1" x14ac:dyDescent="0.15">
      <c r="B28" s="1065" t="s">
        <v>81</v>
      </c>
      <c r="C28" s="1066"/>
      <c r="D28" s="599"/>
      <c r="E28" s="600">
        <f>SUM(E26:E27)</f>
        <v>0</v>
      </c>
      <c r="F28" s="600">
        <f t="shared" ref="F28:O28" si="4">SUM(F26:F27)</f>
        <v>0</v>
      </c>
      <c r="G28" s="600">
        <f t="shared" si="4"/>
        <v>0</v>
      </c>
      <c r="H28" s="600">
        <f t="shared" si="4"/>
        <v>0</v>
      </c>
      <c r="I28" s="600">
        <f t="shared" si="4"/>
        <v>0</v>
      </c>
      <c r="J28" s="600">
        <f t="shared" si="4"/>
        <v>0</v>
      </c>
      <c r="K28" s="600">
        <f t="shared" si="4"/>
        <v>0</v>
      </c>
      <c r="L28" s="600">
        <f t="shared" si="4"/>
        <v>0</v>
      </c>
      <c r="M28" s="600">
        <f t="shared" si="4"/>
        <v>0</v>
      </c>
      <c r="N28" s="600">
        <f t="shared" si="4"/>
        <v>0</v>
      </c>
      <c r="O28" s="593">
        <f t="shared" si="4"/>
        <v>0</v>
      </c>
      <c r="P28" s="594"/>
      <c r="Q28" s="594"/>
      <c r="R28" s="594"/>
      <c r="S28" s="594"/>
      <c r="T28" s="594"/>
      <c r="U28" s="594"/>
      <c r="V28" s="594"/>
      <c r="W28" s="594"/>
      <c r="X28" s="594"/>
      <c r="Y28" s="594"/>
      <c r="Z28" s="594"/>
      <c r="AA28" s="594"/>
      <c r="AB28" s="594"/>
      <c r="AC28" s="594"/>
      <c r="AD28" s="594"/>
    </row>
    <row r="29" spans="2:30" ht="26.1" customHeight="1" x14ac:dyDescent="0.15">
      <c r="B29" s="1065" t="s">
        <v>80</v>
      </c>
      <c r="C29" s="1066"/>
      <c r="D29" s="581"/>
      <c r="E29" s="582">
        <f>E15+E25+E28</f>
        <v>0</v>
      </c>
      <c r="F29" s="582">
        <f t="shared" ref="F29:O29" si="5">F15+F25+F28</f>
        <v>0</v>
      </c>
      <c r="G29" s="582">
        <f t="shared" si="5"/>
        <v>0</v>
      </c>
      <c r="H29" s="582">
        <f t="shared" si="5"/>
        <v>0</v>
      </c>
      <c r="I29" s="582">
        <f t="shared" si="5"/>
        <v>0</v>
      </c>
      <c r="J29" s="582">
        <f t="shared" si="5"/>
        <v>0</v>
      </c>
      <c r="K29" s="582">
        <f t="shared" si="5"/>
        <v>0</v>
      </c>
      <c r="L29" s="582">
        <f t="shared" si="5"/>
        <v>0</v>
      </c>
      <c r="M29" s="582">
        <f t="shared" si="5"/>
        <v>0</v>
      </c>
      <c r="N29" s="582">
        <f t="shared" si="5"/>
        <v>0</v>
      </c>
      <c r="O29" s="583">
        <f t="shared" si="5"/>
        <v>0</v>
      </c>
    </row>
    <row r="30" spans="2:30" ht="15" customHeight="1" x14ac:dyDescent="0.15">
      <c r="B30" s="601"/>
      <c r="C30" s="601"/>
      <c r="D30" s="601"/>
      <c r="E30" s="602"/>
      <c r="F30" s="602"/>
      <c r="G30" s="602"/>
      <c r="H30" s="602"/>
      <c r="I30" s="602"/>
      <c r="J30" s="602"/>
      <c r="K30" s="602"/>
      <c r="L30" s="602"/>
      <c r="M30" s="602"/>
      <c r="N30" s="602"/>
      <c r="O30" s="602"/>
    </row>
    <row r="31" spans="2:30" ht="15" customHeight="1" x14ac:dyDescent="0.15">
      <c r="B31" s="554" t="s">
        <v>49</v>
      </c>
      <c r="C31" s="601"/>
      <c r="D31" s="601"/>
      <c r="E31" s="602"/>
      <c r="F31" s="602"/>
      <c r="G31" s="602"/>
      <c r="H31" s="602"/>
      <c r="I31" s="602"/>
      <c r="J31" s="602"/>
      <c r="K31" s="602"/>
      <c r="L31" s="602"/>
      <c r="M31" s="602"/>
      <c r="N31" s="602"/>
      <c r="O31" s="602"/>
    </row>
    <row r="32" spans="2:30" ht="21.95" customHeight="1" x14ac:dyDescent="0.15">
      <c r="B32" s="603"/>
      <c r="C32" s="604"/>
      <c r="D32" s="605" t="s">
        <v>48</v>
      </c>
      <c r="E32" s="606">
        <v>12</v>
      </c>
      <c r="F32" s="606">
        <v>12</v>
      </c>
      <c r="G32" s="606">
        <v>12</v>
      </c>
      <c r="H32" s="606">
        <v>12</v>
      </c>
      <c r="I32" s="606">
        <v>12</v>
      </c>
      <c r="J32" s="606">
        <v>12</v>
      </c>
      <c r="K32" s="606">
        <v>12</v>
      </c>
      <c r="L32" s="606">
        <v>12</v>
      </c>
      <c r="M32" s="606">
        <v>12</v>
      </c>
      <c r="N32" s="606">
        <v>12</v>
      </c>
      <c r="O32" s="575">
        <f>SUM(E32:N32)</f>
        <v>120</v>
      </c>
    </row>
    <row r="33" spans="2:15" ht="21.95" customHeight="1" x14ac:dyDescent="0.15">
      <c r="B33" s="607"/>
      <c r="C33" s="608" t="s">
        <v>67</v>
      </c>
      <c r="D33" s="609" t="s">
        <v>46</v>
      </c>
      <c r="E33" s="610">
        <f t="shared" ref="E33:N33" si="6">E32*$O34</f>
        <v>0</v>
      </c>
      <c r="F33" s="610">
        <f t="shared" si="6"/>
        <v>0</v>
      </c>
      <c r="G33" s="610">
        <f t="shared" si="6"/>
        <v>0</v>
      </c>
      <c r="H33" s="610">
        <f t="shared" si="6"/>
        <v>0</v>
      </c>
      <c r="I33" s="610">
        <f t="shared" si="6"/>
        <v>0</v>
      </c>
      <c r="J33" s="610">
        <f t="shared" si="6"/>
        <v>0</v>
      </c>
      <c r="K33" s="610">
        <f t="shared" si="6"/>
        <v>0</v>
      </c>
      <c r="L33" s="610">
        <f t="shared" si="6"/>
        <v>0</v>
      </c>
      <c r="M33" s="610">
        <f t="shared" si="6"/>
        <v>0</v>
      </c>
      <c r="N33" s="610">
        <f t="shared" si="6"/>
        <v>0</v>
      </c>
      <c r="O33" s="579">
        <f>SUM(E33:N33)</f>
        <v>0</v>
      </c>
    </row>
    <row r="34" spans="2:15" ht="21.95" customHeight="1" x14ac:dyDescent="0.15">
      <c r="B34" s="611"/>
      <c r="C34" s="612" t="s">
        <v>79</v>
      </c>
      <c r="D34" s="613" t="s">
        <v>44</v>
      </c>
      <c r="E34" s="614">
        <f t="shared" ref="E34:N34" si="7">E33/E32</f>
        <v>0</v>
      </c>
      <c r="F34" s="614">
        <f t="shared" si="7"/>
        <v>0</v>
      </c>
      <c r="G34" s="614">
        <f t="shared" si="7"/>
        <v>0</v>
      </c>
      <c r="H34" s="614">
        <f t="shared" si="7"/>
        <v>0</v>
      </c>
      <c r="I34" s="614">
        <f t="shared" si="7"/>
        <v>0</v>
      </c>
      <c r="J34" s="614">
        <f t="shared" si="7"/>
        <v>0</v>
      </c>
      <c r="K34" s="614">
        <f t="shared" si="7"/>
        <v>0</v>
      </c>
      <c r="L34" s="614">
        <f t="shared" si="7"/>
        <v>0</v>
      </c>
      <c r="M34" s="614">
        <f t="shared" si="7"/>
        <v>0</v>
      </c>
      <c r="N34" s="614">
        <f t="shared" si="7"/>
        <v>0</v>
      </c>
      <c r="O34" s="615">
        <f>O29/233</f>
        <v>0</v>
      </c>
    </row>
    <row r="35" spans="2:15" ht="15.6" customHeight="1" x14ac:dyDescent="0.15">
      <c r="B35" s="616" t="s">
        <v>435</v>
      </c>
      <c r="C35" s="601"/>
      <c r="D35" s="601"/>
      <c r="E35" s="602"/>
      <c r="F35" s="602"/>
      <c r="G35" s="602"/>
      <c r="H35" s="602"/>
      <c r="I35" s="602"/>
      <c r="J35" s="602"/>
      <c r="K35" s="602"/>
      <c r="L35" s="602"/>
      <c r="M35" s="602"/>
      <c r="N35" s="602"/>
      <c r="O35" s="602"/>
    </row>
    <row r="36" spans="2:15" ht="16.149999999999999" customHeight="1" x14ac:dyDescent="0.15">
      <c r="B36" s="567" t="s">
        <v>463</v>
      </c>
      <c r="C36" s="540"/>
      <c r="D36" s="617"/>
    </row>
    <row r="37" spans="2:15" ht="16.149999999999999" customHeight="1" x14ac:dyDescent="0.15">
      <c r="B37" s="567" t="s">
        <v>459</v>
      </c>
    </row>
    <row r="38" spans="2:15" ht="16.149999999999999" customHeight="1" x14ac:dyDescent="0.15"/>
    <row r="39" spans="2:15" ht="16.149999999999999" customHeight="1" x14ac:dyDescent="0.15"/>
  </sheetData>
  <sheetProtection insertRows="0"/>
  <protectedRanges>
    <protectedRange sqref="B26:N28 O26:O28 C16:N24 E5:N14" name="範囲1_3"/>
    <protectedRange sqref="C5:D14" name="範囲1_1_2"/>
  </protectedRanges>
  <mergeCells count="12">
    <mergeCell ref="B29:C29"/>
    <mergeCell ref="B1:O1"/>
    <mergeCell ref="B3:C4"/>
    <mergeCell ref="D3:D4"/>
    <mergeCell ref="E3:N3"/>
    <mergeCell ref="O3:O4"/>
    <mergeCell ref="B5:B14"/>
    <mergeCell ref="B15:C15"/>
    <mergeCell ref="B16:B24"/>
    <mergeCell ref="B25:C25"/>
    <mergeCell ref="B26:B27"/>
    <mergeCell ref="B28:C28"/>
  </mergeCells>
  <phoneticPr fontId="2"/>
  <printOptions horizontalCentered="1"/>
  <pageMargins left="0.35433070866141736" right="0.19685039370078741" top="0.47244094488188981" bottom="0.19685039370078741" header="0.27559055118110237" footer="0.11811023622047245"/>
  <pageSetup paperSize="8" fitToHeight="0" orientation="landscape" r:id="rId1"/>
  <headerFooter alignWithMargins="0">
    <oddHeader>&amp;Rごみ処理施設整備・運営事業に係る提案書類(&amp;A)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C1:AA60"/>
  <sheetViews>
    <sheetView showGridLines="0" view="pageBreakPreview" topLeftCell="C1" zoomScaleNormal="85" zoomScaleSheetLayoutView="100" zoomScalePageLayoutView="85" workbookViewId="0">
      <pane ySplit="4" topLeftCell="A23" activePane="bottomLeft" state="frozen"/>
      <selection activeCell="D23" sqref="D23"/>
      <selection pane="bottomLeft" activeCell="E5" sqref="E5:Y5"/>
    </sheetView>
  </sheetViews>
  <sheetFormatPr defaultColWidth="9" defaultRowHeight="30" customHeight="1" x14ac:dyDescent="0.15"/>
  <cols>
    <col min="1" max="2" width="2.625" style="393" customWidth="1"/>
    <col min="3" max="3" width="20.625" style="404" customWidth="1"/>
    <col min="4" max="4" width="7" style="404" customWidth="1"/>
    <col min="5" max="5" width="9.625" style="405" customWidth="1"/>
    <col min="6" max="24" width="9.625" style="393" customWidth="1"/>
    <col min="25" max="25" width="10" style="393" customWidth="1"/>
    <col min="26" max="26" width="9.625" style="393" customWidth="1"/>
    <col min="27" max="27" width="12.625" style="393" customWidth="1"/>
    <col min="28" max="16384" width="9" style="393"/>
  </cols>
  <sheetData>
    <row r="1" spans="3:25" s="388" customFormat="1" ht="21.75" customHeight="1" x14ac:dyDescent="0.15">
      <c r="C1" s="1037" t="s">
        <v>368</v>
      </c>
      <c r="D1" s="1037"/>
      <c r="E1" s="1037"/>
      <c r="F1" s="1037"/>
      <c r="G1" s="1037"/>
      <c r="H1" s="1037"/>
      <c r="I1" s="1037"/>
      <c r="J1" s="1037"/>
      <c r="K1" s="1037"/>
      <c r="L1" s="1037"/>
      <c r="M1" s="1037"/>
      <c r="N1" s="1037"/>
      <c r="O1" s="1037"/>
      <c r="P1" s="1037"/>
      <c r="Q1" s="1037"/>
      <c r="R1" s="1037"/>
      <c r="S1" s="1037"/>
      <c r="T1" s="1037"/>
      <c r="U1" s="1037"/>
      <c r="V1" s="1037"/>
      <c r="W1" s="1037"/>
      <c r="X1" s="1037"/>
      <c r="Y1" s="1037"/>
    </row>
    <row r="2" spans="3:25" s="388" customFormat="1" ht="15" customHeight="1" x14ac:dyDescent="0.15">
      <c r="C2" s="389"/>
      <c r="D2" s="390"/>
      <c r="E2" s="391"/>
      <c r="U2" s="105"/>
      <c r="V2" s="105"/>
      <c r="W2" s="105"/>
      <c r="X2" s="105"/>
      <c r="Y2" s="392" t="s">
        <v>77</v>
      </c>
    </row>
    <row r="3" spans="3:25" ht="17.100000000000001" customHeight="1" x14ac:dyDescent="0.15">
      <c r="C3" s="1043" t="s">
        <v>76</v>
      </c>
      <c r="D3" s="1044"/>
      <c r="E3" s="1040" t="s">
        <v>96</v>
      </c>
      <c r="F3" s="1041"/>
      <c r="G3" s="1041"/>
      <c r="H3" s="1041"/>
      <c r="I3" s="1041"/>
      <c r="J3" s="1041"/>
      <c r="K3" s="1041"/>
      <c r="L3" s="1041"/>
      <c r="M3" s="1041"/>
      <c r="N3" s="1041"/>
      <c r="O3" s="1041"/>
      <c r="P3" s="1041"/>
      <c r="Q3" s="1041"/>
      <c r="R3" s="1041"/>
      <c r="S3" s="1041"/>
      <c r="T3" s="1041"/>
      <c r="U3" s="1041"/>
      <c r="V3" s="1041"/>
      <c r="W3" s="1041"/>
      <c r="X3" s="1042"/>
      <c r="Y3" s="1038" t="s">
        <v>60</v>
      </c>
    </row>
    <row r="4" spans="3:25" ht="30" customHeight="1" x14ac:dyDescent="0.15">
      <c r="C4" s="1045"/>
      <c r="D4" s="1046"/>
      <c r="E4" s="394" t="s">
        <v>191</v>
      </c>
      <c r="F4" s="394" t="s">
        <v>192</v>
      </c>
      <c r="G4" s="394" t="s">
        <v>193</v>
      </c>
      <c r="H4" s="394" t="s">
        <v>194</v>
      </c>
      <c r="I4" s="394" t="s">
        <v>195</v>
      </c>
      <c r="J4" s="394" t="s">
        <v>196</v>
      </c>
      <c r="K4" s="394" t="s">
        <v>197</v>
      </c>
      <c r="L4" s="394" t="s">
        <v>198</v>
      </c>
      <c r="M4" s="394" t="s">
        <v>199</v>
      </c>
      <c r="N4" s="394" t="s">
        <v>200</v>
      </c>
      <c r="O4" s="394" t="s">
        <v>201</v>
      </c>
      <c r="P4" s="394" t="s">
        <v>202</v>
      </c>
      <c r="Q4" s="394" t="s">
        <v>203</v>
      </c>
      <c r="R4" s="394" t="s">
        <v>204</v>
      </c>
      <c r="S4" s="394" t="s">
        <v>205</v>
      </c>
      <c r="T4" s="394" t="s">
        <v>206</v>
      </c>
      <c r="U4" s="394" t="s">
        <v>207</v>
      </c>
      <c r="V4" s="394" t="s">
        <v>430</v>
      </c>
      <c r="W4" s="394" t="s">
        <v>431</v>
      </c>
      <c r="X4" s="394" t="s">
        <v>432</v>
      </c>
      <c r="Y4" s="1039"/>
    </row>
    <row r="5" spans="3:25" ht="20.100000000000001" customHeight="1" x14ac:dyDescent="0.15">
      <c r="C5" s="627" t="s">
        <v>95</v>
      </c>
      <c r="D5" s="628" t="s">
        <v>94</v>
      </c>
      <c r="E5" s="629">
        <v>51057</v>
      </c>
      <c r="F5" s="630">
        <v>50853</v>
      </c>
      <c r="G5" s="630">
        <v>50664</v>
      </c>
      <c r="H5" s="630">
        <v>50588</v>
      </c>
      <c r="I5" s="630">
        <v>50335</v>
      </c>
      <c r="J5" s="630">
        <v>50118</v>
      </c>
      <c r="K5" s="630">
        <v>49943</v>
      </c>
      <c r="L5" s="630">
        <f>+K5</f>
        <v>49943</v>
      </c>
      <c r="M5" s="630">
        <f t="shared" ref="M5:X5" si="0">+L5</f>
        <v>49943</v>
      </c>
      <c r="N5" s="630">
        <f t="shared" si="0"/>
        <v>49943</v>
      </c>
      <c r="O5" s="630">
        <f t="shared" si="0"/>
        <v>49943</v>
      </c>
      <c r="P5" s="630">
        <f t="shared" si="0"/>
        <v>49943</v>
      </c>
      <c r="Q5" s="630">
        <f t="shared" si="0"/>
        <v>49943</v>
      </c>
      <c r="R5" s="630">
        <f t="shared" si="0"/>
        <v>49943</v>
      </c>
      <c r="S5" s="630">
        <f t="shared" si="0"/>
        <v>49943</v>
      </c>
      <c r="T5" s="630">
        <f t="shared" si="0"/>
        <v>49943</v>
      </c>
      <c r="U5" s="630">
        <f t="shared" si="0"/>
        <v>49943</v>
      </c>
      <c r="V5" s="630">
        <f t="shared" si="0"/>
        <v>49943</v>
      </c>
      <c r="W5" s="630">
        <f t="shared" si="0"/>
        <v>49943</v>
      </c>
      <c r="X5" s="630">
        <f t="shared" si="0"/>
        <v>49943</v>
      </c>
      <c r="Y5" s="631">
        <f>SUM(E5:X5)</f>
        <v>1002817</v>
      </c>
    </row>
    <row r="6" spans="3:25" ht="16.149999999999999" customHeight="1" x14ac:dyDescent="0.15">
      <c r="C6" s="1080"/>
      <c r="D6" s="632" t="s">
        <v>74</v>
      </c>
      <c r="E6" s="633"/>
      <c r="F6" s="633"/>
      <c r="G6" s="633"/>
      <c r="H6" s="633"/>
      <c r="I6" s="633"/>
      <c r="J6" s="633"/>
      <c r="K6" s="633"/>
      <c r="L6" s="633"/>
      <c r="M6" s="633"/>
      <c r="N6" s="633"/>
      <c r="O6" s="633"/>
      <c r="P6" s="633"/>
      <c r="Q6" s="633"/>
      <c r="R6" s="633"/>
      <c r="S6" s="633"/>
      <c r="T6" s="633"/>
      <c r="U6" s="633"/>
      <c r="V6" s="633"/>
      <c r="W6" s="633"/>
      <c r="X6" s="633"/>
      <c r="Y6" s="634">
        <f>SUM(E6:X6)</f>
        <v>0</v>
      </c>
    </row>
    <row r="7" spans="3:25" ht="16.149999999999999" customHeight="1" x14ac:dyDescent="0.15">
      <c r="C7" s="1080"/>
      <c r="D7" s="635" t="s">
        <v>93</v>
      </c>
      <c r="E7" s="636"/>
      <c r="F7" s="636"/>
      <c r="G7" s="636"/>
      <c r="H7" s="636"/>
      <c r="I7" s="636"/>
      <c r="J7" s="636"/>
      <c r="K7" s="636"/>
      <c r="L7" s="636"/>
      <c r="M7" s="636"/>
      <c r="N7" s="636"/>
      <c r="O7" s="636"/>
      <c r="P7" s="636"/>
      <c r="Q7" s="636"/>
      <c r="R7" s="636"/>
      <c r="S7" s="636"/>
      <c r="T7" s="636"/>
      <c r="U7" s="636"/>
      <c r="V7" s="636"/>
      <c r="W7" s="636"/>
      <c r="X7" s="636"/>
      <c r="Y7" s="637"/>
    </row>
    <row r="8" spans="3:25" ht="16.149999999999999" customHeight="1" x14ac:dyDescent="0.15">
      <c r="C8" s="1034"/>
      <c r="D8" s="398" t="s">
        <v>73</v>
      </c>
      <c r="E8" s="399"/>
      <c r="F8" s="399"/>
      <c r="G8" s="399"/>
      <c r="H8" s="399"/>
      <c r="I8" s="399"/>
      <c r="J8" s="399"/>
      <c r="K8" s="399"/>
      <c r="L8" s="399"/>
      <c r="M8" s="399"/>
      <c r="N8" s="399"/>
      <c r="O8" s="399"/>
      <c r="P8" s="399"/>
      <c r="Q8" s="399"/>
      <c r="R8" s="399"/>
      <c r="S8" s="399"/>
      <c r="T8" s="399"/>
      <c r="U8" s="399"/>
      <c r="V8" s="399"/>
      <c r="W8" s="399"/>
      <c r="X8" s="399"/>
      <c r="Y8" s="400">
        <f>SUM(E8:X8)</f>
        <v>0</v>
      </c>
    </row>
    <row r="9" spans="3:25" ht="16.149999999999999" customHeight="1" x14ac:dyDescent="0.15">
      <c r="C9" s="1080"/>
      <c r="D9" s="632" t="s">
        <v>74</v>
      </c>
      <c r="E9" s="633"/>
      <c r="F9" s="633"/>
      <c r="G9" s="633"/>
      <c r="H9" s="633"/>
      <c r="I9" s="633"/>
      <c r="J9" s="633"/>
      <c r="K9" s="633"/>
      <c r="L9" s="633"/>
      <c r="M9" s="633"/>
      <c r="N9" s="633"/>
      <c r="O9" s="633"/>
      <c r="P9" s="633"/>
      <c r="Q9" s="633"/>
      <c r="R9" s="633"/>
      <c r="S9" s="633"/>
      <c r="T9" s="633"/>
      <c r="U9" s="633"/>
      <c r="V9" s="633"/>
      <c r="W9" s="633"/>
      <c r="X9" s="633"/>
      <c r="Y9" s="397">
        <f>SUM(E9:X9)</f>
        <v>0</v>
      </c>
    </row>
    <row r="10" spans="3:25" ht="16.149999999999999" customHeight="1" x14ac:dyDescent="0.15">
      <c r="C10" s="1080"/>
      <c r="D10" s="635" t="s">
        <v>93</v>
      </c>
      <c r="E10" s="636"/>
      <c r="F10" s="636"/>
      <c r="G10" s="636"/>
      <c r="H10" s="636"/>
      <c r="I10" s="636"/>
      <c r="J10" s="636"/>
      <c r="K10" s="636"/>
      <c r="L10" s="636"/>
      <c r="M10" s="636"/>
      <c r="N10" s="636"/>
      <c r="O10" s="636"/>
      <c r="P10" s="636"/>
      <c r="Q10" s="636"/>
      <c r="R10" s="636"/>
      <c r="S10" s="636"/>
      <c r="T10" s="636"/>
      <c r="U10" s="636"/>
      <c r="V10" s="636"/>
      <c r="W10" s="636"/>
      <c r="X10" s="636"/>
      <c r="Y10" s="637"/>
    </row>
    <row r="11" spans="3:25" ht="16.149999999999999" customHeight="1" x14ac:dyDescent="0.15">
      <c r="C11" s="1034"/>
      <c r="D11" s="398" t="s">
        <v>73</v>
      </c>
      <c r="E11" s="399"/>
      <c r="F11" s="399"/>
      <c r="G11" s="399"/>
      <c r="H11" s="399"/>
      <c r="I11" s="399"/>
      <c r="J11" s="399"/>
      <c r="K11" s="399"/>
      <c r="L11" s="399"/>
      <c r="M11" s="399"/>
      <c r="N11" s="399"/>
      <c r="O11" s="399"/>
      <c r="P11" s="399"/>
      <c r="Q11" s="399"/>
      <c r="R11" s="399"/>
      <c r="S11" s="399"/>
      <c r="T11" s="399"/>
      <c r="U11" s="399"/>
      <c r="V11" s="399"/>
      <c r="W11" s="399"/>
      <c r="X11" s="399"/>
      <c r="Y11" s="400">
        <f>SUM(E11:X11)</f>
        <v>0</v>
      </c>
    </row>
    <row r="12" spans="3:25" ht="16.149999999999999" customHeight="1" x14ac:dyDescent="0.15">
      <c r="C12" s="1033"/>
      <c r="D12" s="395" t="s">
        <v>74</v>
      </c>
      <c r="E12" s="396"/>
      <c r="F12" s="396"/>
      <c r="G12" s="396"/>
      <c r="H12" s="396"/>
      <c r="I12" s="396"/>
      <c r="J12" s="396"/>
      <c r="K12" s="396"/>
      <c r="L12" s="396"/>
      <c r="M12" s="396"/>
      <c r="N12" s="396"/>
      <c r="O12" s="396"/>
      <c r="P12" s="396"/>
      <c r="Q12" s="396"/>
      <c r="R12" s="396"/>
      <c r="S12" s="396"/>
      <c r="T12" s="396"/>
      <c r="U12" s="396"/>
      <c r="V12" s="396"/>
      <c r="W12" s="396"/>
      <c r="X12" s="396"/>
      <c r="Y12" s="397">
        <f>SUM(E12:X12)</f>
        <v>0</v>
      </c>
    </row>
    <row r="13" spans="3:25" ht="16.149999999999999" customHeight="1" x14ac:dyDescent="0.15">
      <c r="C13" s="1080"/>
      <c r="D13" s="635" t="s">
        <v>93</v>
      </c>
      <c r="E13" s="638"/>
      <c r="F13" s="638"/>
      <c r="G13" s="638"/>
      <c r="H13" s="638"/>
      <c r="I13" s="638"/>
      <c r="J13" s="638"/>
      <c r="K13" s="638"/>
      <c r="L13" s="638"/>
      <c r="M13" s="638"/>
      <c r="N13" s="638"/>
      <c r="O13" s="638"/>
      <c r="P13" s="638"/>
      <c r="Q13" s="638"/>
      <c r="R13" s="638"/>
      <c r="S13" s="638"/>
      <c r="T13" s="638"/>
      <c r="U13" s="638"/>
      <c r="V13" s="638"/>
      <c r="W13" s="638"/>
      <c r="X13" s="638"/>
      <c r="Y13" s="637"/>
    </row>
    <row r="14" spans="3:25" ht="16.149999999999999" customHeight="1" x14ac:dyDescent="0.15">
      <c r="C14" s="1034"/>
      <c r="D14" s="398" t="s">
        <v>73</v>
      </c>
      <c r="E14" s="399"/>
      <c r="F14" s="399"/>
      <c r="G14" s="399"/>
      <c r="H14" s="399"/>
      <c r="I14" s="399"/>
      <c r="J14" s="399"/>
      <c r="K14" s="399"/>
      <c r="L14" s="399"/>
      <c r="M14" s="399"/>
      <c r="N14" s="399"/>
      <c r="O14" s="399"/>
      <c r="P14" s="399"/>
      <c r="Q14" s="399"/>
      <c r="R14" s="399"/>
      <c r="S14" s="399"/>
      <c r="T14" s="399"/>
      <c r="U14" s="399"/>
      <c r="V14" s="399"/>
      <c r="W14" s="399"/>
      <c r="X14" s="399"/>
      <c r="Y14" s="400">
        <f>SUM(E14:X14)</f>
        <v>0</v>
      </c>
    </row>
    <row r="15" spans="3:25" ht="16.149999999999999" customHeight="1" x14ac:dyDescent="0.15">
      <c r="C15" s="1033"/>
      <c r="D15" s="395" t="s">
        <v>74</v>
      </c>
      <c r="E15" s="396"/>
      <c r="F15" s="396"/>
      <c r="G15" s="396"/>
      <c r="H15" s="396"/>
      <c r="I15" s="396"/>
      <c r="J15" s="396"/>
      <c r="K15" s="396"/>
      <c r="L15" s="396"/>
      <c r="M15" s="396"/>
      <c r="N15" s="396"/>
      <c r="O15" s="396"/>
      <c r="P15" s="396"/>
      <c r="Q15" s="396"/>
      <c r="R15" s="396"/>
      <c r="S15" s="396"/>
      <c r="T15" s="396"/>
      <c r="U15" s="396"/>
      <c r="V15" s="396"/>
      <c r="W15" s="396"/>
      <c r="X15" s="396"/>
      <c r="Y15" s="397">
        <f>SUM(E15:X15)</f>
        <v>0</v>
      </c>
    </row>
    <row r="16" spans="3:25" ht="16.149999999999999" customHeight="1" x14ac:dyDescent="0.15">
      <c r="C16" s="1080"/>
      <c r="D16" s="635" t="s">
        <v>93</v>
      </c>
      <c r="E16" s="638"/>
      <c r="F16" s="638"/>
      <c r="G16" s="638"/>
      <c r="H16" s="638"/>
      <c r="I16" s="638"/>
      <c r="J16" s="638"/>
      <c r="K16" s="638"/>
      <c r="L16" s="638"/>
      <c r="M16" s="638"/>
      <c r="N16" s="638"/>
      <c r="O16" s="638"/>
      <c r="P16" s="638"/>
      <c r="Q16" s="638"/>
      <c r="R16" s="638"/>
      <c r="S16" s="638"/>
      <c r="T16" s="638"/>
      <c r="U16" s="638"/>
      <c r="V16" s="638"/>
      <c r="W16" s="638"/>
      <c r="X16" s="638"/>
      <c r="Y16" s="637"/>
    </row>
    <row r="17" spans="3:25" ht="16.149999999999999" customHeight="1" x14ac:dyDescent="0.15">
      <c r="C17" s="1034"/>
      <c r="D17" s="398" t="s">
        <v>73</v>
      </c>
      <c r="E17" s="399"/>
      <c r="F17" s="399"/>
      <c r="G17" s="399"/>
      <c r="H17" s="399"/>
      <c r="I17" s="399"/>
      <c r="J17" s="399"/>
      <c r="K17" s="399"/>
      <c r="L17" s="399"/>
      <c r="M17" s="399"/>
      <c r="N17" s="399"/>
      <c r="O17" s="399"/>
      <c r="P17" s="399"/>
      <c r="Q17" s="399"/>
      <c r="R17" s="399"/>
      <c r="S17" s="399"/>
      <c r="T17" s="399"/>
      <c r="U17" s="399"/>
      <c r="V17" s="399"/>
      <c r="W17" s="399"/>
      <c r="X17" s="399"/>
      <c r="Y17" s="400">
        <f>SUM(E17:X17)</f>
        <v>0</v>
      </c>
    </row>
    <row r="18" spans="3:25" ht="16.149999999999999" customHeight="1" x14ac:dyDescent="0.15">
      <c r="C18" s="1033"/>
      <c r="D18" s="395" t="s">
        <v>74</v>
      </c>
      <c r="E18" s="396"/>
      <c r="F18" s="396"/>
      <c r="G18" s="396"/>
      <c r="H18" s="396"/>
      <c r="I18" s="396"/>
      <c r="J18" s="396"/>
      <c r="K18" s="396"/>
      <c r="L18" s="396"/>
      <c r="M18" s="396"/>
      <c r="N18" s="396"/>
      <c r="O18" s="396"/>
      <c r="P18" s="396"/>
      <c r="Q18" s="396"/>
      <c r="R18" s="396"/>
      <c r="S18" s="396"/>
      <c r="T18" s="396"/>
      <c r="U18" s="396"/>
      <c r="V18" s="396"/>
      <c r="W18" s="396"/>
      <c r="X18" s="396"/>
      <c r="Y18" s="397">
        <f>SUM(E18:X18)</f>
        <v>0</v>
      </c>
    </row>
    <row r="19" spans="3:25" ht="16.149999999999999" customHeight="1" x14ac:dyDescent="0.15">
      <c r="C19" s="1080"/>
      <c r="D19" s="635" t="s">
        <v>93</v>
      </c>
      <c r="E19" s="638"/>
      <c r="F19" s="638"/>
      <c r="G19" s="638"/>
      <c r="H19" s="638"/>
      <c r="I19" s="638"/>
      <c r="J19" s="638"/>
      <c r="K19" s="638"/>
      <c r="L19" s="638"/>
      <c r="M19" s="638"/>
      <c r="N19" s="638"/>
      <c r="O19" s="638"/>
      <c r="P19" s="638"/>
      <c r="Q19" s="638"/>
      <c r="R19" s="638"/>
      <c r="S19" s="638"/>
      <c r="T19" s="638"/>
      <c r="U19" s="638"/>
      <c r="V19" s="638"/>
      <c r="W19" s="638"/>
      <c r="X19" s="638"/>
      <c r="Y19" s="637"/>
    </row>
    <row r="20" spans="3:25" ht="16.149999999999999" customHeight="1" x14ac:dyDescent="0.15">
      <c r="C20" s="1034"/>
      <c r="D20" s="398" t="s">
        <v>73</v>
      </c>
      <c r="E20" s="399"/>
      <c r="F20" s="399"/>
      <c r="G20" s="399"/>
      <c r="H20" s="399"/>
      <c r="I20" s="399"/>
      <c r="J20" s="399"/>
      <c r="K20" s="399"/>
      <c r="L20" s="399"/>
      <c r="M20" s="399"/>
      <c r="N20" s="399"/>
      <c r="O20" s="399"/>
      <c r="P20" s="399"/>
      <c r="Q20" s="399"/>
      <c r="R20" s="399"/>
      <c r="S20" s="399"/>
      <c r="T20" s="399"/>
      <c r="U20" s="399"/>
      <c r="V20" s="399"/>
      <c r="W20" s="399"/>
      <c r="X20" s="399"/>
      <c r="Y20" s="400">
        <f>SUM(E20:X20)</f>
        <v>0</v>
      </c>
    </row>
    <row r="21" spans="3:25" ht="16.149999999999999" customHeight="1" x14ac:dyDescent="0.15">
      <c r="C21" s="1033"/>
      <c r="D21" s="395" t="s">
        <v>74</v>
      </c>
      <c r="E21" s="396"/>
      <c r="F21" s="396"/>
      <c r="G21" s="396"/>
      <c r="H21" s="396"/>
      <c r="I21" s="396"/>
      <c r="J21" s="396"/>
      <c r="K21" s="396"/>
      <c r="L21" s="396"/>
      <c r="M21" s="396"/>
      <c r="N21" s="396"/>
      <c r="O21" s="396"/>
      <c r="P21" s="396"/>
      <c r="Q21" s="396"/>
      <c r="R21" s="396"/>
      <c r="S21" s="396"/>
      <c r="T21" s="396"/>
      <c r="U21" s="396"/>
      <c r="V21" s="396"/>
      <c r="W21" s="396"/>
      <c r="X21" s="396"/>
      <c r="Y21" s="397">
        <f>SUM(E21:X21)</f>
        <v>0</v>
      </c>
    </row>
    <row r="22" spans="3:25" ht="16.149999999999999" customHeight="1" x14ac:dyDescent="0.15">
      <c r="C22" s="1080"/>
      <c r="D22" s="635" t="s">
        <v>93</v>
      </c>
      <c r="E22" s="638"/>
      <c r="F22" s="638"/>
      <c r="G22" s="638"/>
      <c r="H22" s="638"/>
      <c r="I22" s="638"/>
      <c r="J22" s="638"/>
      <c r="K22" s="638"/>
      <c r="L22" s="638"/>
      <c r="M22" s="638"/>
      <c r="N22" s="638"/>
      <c r="O22" s="638"/>
      <c r="P22" s="638"/>
      <c r="Q22" s="638"/>
      <c r="R22" s="638"/>
      <c r="S22" s="638"/>
      <c r="T22" s="638"/>
      <c r="U22" s="638"/>
      <c r="V22" s="638"/>
      <c r="W22" s="638"/>
      <c r="X22" s="638"/>
      <c r="Y22" s="637"/>
    </row>
    <row r="23" spans="3:25" ht="16.149999999999999" customHeight="1" x14ac:dyDescent="0.15">
      <c r="C23" s="1034"/>
      <c r="D23" s="398" t="s">
        <v>73</v>
      </c>
      <c r="E23" s="399"/>
      <c r="F23" s="399"/>
      <c r="G23" s="399"/>
      <c r="H23" s="399"/>
      <c r="I23" s="399"/>
      <c r="J23" s="399"/>
      <c r="K23" s="399"/>
      <c r="L23" s="399"/>
      <c r="M23" s="399"/>
      <c r="N23" s="399"/>
      <c r="O23" s="399"/>
      <c r="P23" s="399"/>
      <c r="Q23" s="399"/>
      <c r="R23" s="399"/>
      <c r="S23" s="399"/>
      <c r="T23" s="399"/>
      <c r="U23" s="399"/>
      <c r="V23" s="399"/>
      <c r="W23" s="399"/>
      <c r="X23" s="399"/>
      <c r="Y23" s="400">
        <f>SUM(E23:X23)</f>
        <v>0</v>
      </c>
    </row>
    <row r="24" spans="3:25" ht="16.149999999999999" customHeight="1" x14ac:dyDescent="0.15">
      <c r="C24" s="1033"/>
      <c r="D24" s="395" t="s">
        <v>74</v>
      </c>
      <c r="E24" s="396"/>
      <c r="F24" s="396"/>
      <c r="G24" s="396"/>
      <c r="H24" s="396"/>
      <c r="I24" s="396"/>
      <c r="J24" s="396"/>
      <c r="K24" s="396"/>
      <c r="L24" s="396"/>
      <c r="M24" s="396"/>
      <c r="N24" s="396"/>
      <c r="O24" s="396"/>
      <c r="P24" s="396"/>
      <c r="Q24" s="396"/>
      <c r="R24" s="396"/>
      <c r="S24" s="396"/>
      <c r="T24" s="396"/>
      <c r="U24" s="396"/>
      <c r="V24" s="396"/>
      <c r="W24" s="396"/>
      <c r="X24" s="396"/>
      <c r="Y24" s="397">
        <f>SUM(E24:X24)</f>
        <v>0</v>
      </c>
    </row>
    <row r="25" spans="3:25" ht="16.149999999999999" customHeight="1" x14ac:dyDescent="0.15">
      <c r="C25" s="1080"/>
      <c r="D25" s="635" t="s">
        <v>93</v>
      </c>
      <c r="E25" s="638"/>
      <c r="F25" s="638"/>
      <c r="G25" s="638"/>
      <c r="H25" s="638"/>
      <c r="I25" s="638"/>
      <c r="J25" s="638"/>
      <c r="K25" s="638"/>
      <c r="L25" s="638"/>
      <c r="M25" s="638"/>
      <c r="N25" s="638"/>
      <c r="O25" s="638"/>
      <c r="P25" s="638"/>
      <c r="Q25" s="638"/>
      <c r="R25" s="638"/>
      <c r="S25" s="638"/>
      <c r="T25" s="638"/>
      <c r="U25" s="638"/>
      <c r="V25" s="638"/>
      <c r="W25" s="638"/>
      <c r="X25" s="638"/>
      <c r="Y25" s="637"/>
    </row>
    <row r="26" spans="3:25" ht="16.149999999999999" customHeight="1" x14ac:dyDescent="0.15">
      <c r="C26" s="1034"/>
      <c r="D26" s="398" t="s">
        <v>73</v>
      </c>
      <c r="E26" s="399"/>
      <c r="F26" s="399"/>
      <c r="G26" s="399"/>
      <c r="H26" s="399"/>
      <c r="I26" s="399"/>
      <c r="J26" s="399"/>
      <c r="K26" s="399"/>
      <c r="L26" s="399"/>
      <c r="M26" s="399"/>
      <c r="N26" s="399"/>
      <c r="O26" s="399"/>
      <c r="P26" s="399"/>
      <c r="Q26" s="399"/>
      <c r="R26" s="399"/>
      <c r="S26" s="399"/>
      <c r="T26" s="399"/>
      <c r="U26" s="399"/>
      <c r="V26" s="399"/>
      <c r="W26" s="399"/>
      <c r="X26" s="399"/>
      <c r="Y26" s="400">
        <f>SUM(E26:X26)</f>
        <v>0</v>
      </c>
    </row>
    <row r="27" spans="3:25" ht="16.149999999999999" customHeight="1" x14ac:dyDescent="0.15">
      <c r="C27" s="1033"/>
      <c r="D27" s="395" t="s">
        <v>74</v>
      </c>
      <c r="E27" s="396"/>
      <c r="F27" s="396"/>
      <c r="G27" s="396"/>
      <c r="H27" s="396"/>
      <c r="I27" s="396"/>
      <c r="J27" s="396"/>
      <c r="K27" s="396"/>
      <c r="L27" s="396"/>
      <c r="M27" s="396"/>
      <c r="N27" s="396"/>
      <c r="O27" s="396"/>
      <c r="P27" s="396"/>
      <c r="Q27" s="396"/>
      <c r="R27" s="396"/>
      <c r="S27" s="396"/>
      <c r="T27" s="396"/>
      <c r="U27" s="396"/>
      <c r="V27" s="396"/>
      <c r="W27" s="396"/>
      <c r="X27" s="396"/>
      <c r="Y27" s="397">
        <f>SUM(E27:X27)</f>
        <v>0</v>
      </c>
    </row>
    <row r="28" spans="3:25" ht="16.149999999999999" customHeight="1" x14ac:dyDescent="0.15">
      <c r="C28" s="1080"/>
      <c r="D28" s="635" t="s">
        <v>93</v>
      </c>
      <c r="E28" s="638"/>
      <c r="F28" s="638"/>
      <c r="G28" s="638"/>
      <c r="H28" s="638"/>
      <c r="I28" s="638"/>
      <c r="J28" s="638"/>
      <c r="K28" s="638"/>
      <c r="L28" s="638"/>
      <c r="M28" s="638"/>
      <c r="N28" s="638"/>
      <c r="O28" s="638"/>
      <c r="P28" s="638"/>
      <c r="Q28" s="638"/>
      <c r="R28" s="638"/>
      <c r="S28" s="638"/>
      <c r="T28" s="638"/>
      <c r="U28" s="638"/>
      <c r="V28" s="638"/>
      <c r="W28" s="638"/>
      <c r="X28" s="638"/>
      <c r="Y28" s="637"/>
    </row>
    <row r="29" spans="3:25" ht="16.149999999999999" customHeight="1" x14ac:dyDescent="0.15">
      <c r="C29" s="1034"/>
      <c r="D29" s="398" t="s">
        <v>73</v>
      </c>
      <c r="E29" s="399"/>
      <c r="F29" s="399"/>
      <c r="G29" s="399"/>
      <c r="H29" s="399"/>
      <c r="I29" s="399"/>
      <c r="J29" s="399"/>
      <c r="K29" s="399"/>
      <c r="L29" s="399"/>
      <c r="M29" s="399"/>
      <c r="N29" s="399"/>
      <c r="O29" s="399"/>
      <c r="P29" s="399"/>
      <c r="Q29" s="399"/>
      <c r="R29" s="399"/>
      <c r="S29" s="399"/>
      <c r="T29" s="399"/>
      <c r="U29" s="399"/>
      <c r="V29" s="399"/>
      <c r="W29" s="399"/>
      <c r="X29" s="399"/>
      <c r="Y29" s="400">
        <f>SUM(E29:X29)</f>
        <v>0</v>
      </c>
    </row>
    <row r="30" spans="3:25" ht="16.149999999999999" customHeight="1" x14ac:dyDescent="0.15">
      <c r="C30" s="1033"/>
      <c r="D30" s="395" t="s">
        <v>74</v>
      </c>
      <c r="E30" s="396"/>
      <c r="F30" s="396"/>
      <c r="G30" s="396"/>
      <c r="H30" s="396"/>
      <c r="I30" s="396"/>
      <c r="J30" s="396"/>
      <c r="K30" s="396"/>
      <c r="L30" s="396"/>
      <c r="M30" s="396"/>
      <c r="N30" s="396"/>
      <c r="O30" s="396"/>
      <c r="P30" s="396"/>
      <c r="Q30" s="396"/>
      <c r="R30" s="396"/>
      <c r="S30" s="396"/>
      <c r="T30" s="396"/>
      <c r="U30" s="396"/>
      <c r="V30" s="396"/>
      <c r="W30" s="396"/>
      <c r="X30" s="396"/>
      <c r="Y30" s="397">
        <f>SUM(E30:X30)</f>
        <v>0</v>
      </c>
    </row>
    <row r="31" spans="3:25" ht="16.149999999999999" customHeight="1" x14ac:dyDescent="0.15">
      <c r="C31" s="1080"/>
      <c r="D31" s="635" t="s">
        <v>93</v>
      </c>
      <c r="E31" s="638"/>
      <c r="F31" s="638"/>
      <c r="G31" s="638"/>
      <c r="H31" s="638"/>
      <c r="I31" s="638"/>
      <c r="J31" s="638"/>
      <c r="K31" s="638"/>
      <c r="L31" s="638"/>
      <c r="M31" s="638"/>
      <c r="N31" s="638"/>
      <c r="O31" s="638"/>
      <c r="P31" s="638"/>
      <c r="Q31" s="638"/>
      <c r="R31" s="638"/>
      <c r="S31" s="638"/>
      <c r="T31" s="638"/>
      <c r="U31" s="638"/>
      <c r="V31" s="638"/>
      <c r="W31" s="638"/>
      <c r="X31" s="638"/>
      <c r="Y31" s="637"/>
    </row>
    <row r="32" spans="3:25" ht="16.149999999999999" customHeight="1" x14ac:dyDescent="0.15">
      <c r="C32" s="1034"/>
      <c r="D32" s="398" t="s">
        <v>73</v>
      </c>
      <c r="E32" s="399"/>
      <c r="F32" s="399"/>
      <c r="G32" s="399"/>
      <c r="H32" s="399"/>
      <c r="I32" s="399"/>
      <c r="J32" s="399"/>
      <c r="K32" s="399"/>
      <c r="L32" s="399"/>
      <c r="M32" s="399"/>
      <c r="N32" s="399"/>
      <c r="O32" s="399"/>
      <c r="P32" s="399"/>
      <c r="Q32" s="399"/>
      <c r="R32" s="399"/>
      <c r="S32" s="399"/>
      <c r="T32" s="399"/>
      <c r="U32" s="399"/>
      <c r="V32" s="399"/>
      <c r="W32" s="399"/>
      <c r="X32" s="399"/>
      <c r="Y32" s="400">
        <f>SUM(E32:X32)</f>
        <v>0</v>
      </c>
    </row>
    <row r="33" spans="3:27" ht="20.100000000000001" customHeight="1" x14ac:dyDescent="0.15">
      <c r="C33" s="1035" t="s">
        <v>60</v>
      </c>
      <c r="D33" s="1036"/>
      <c r="E33" s="401">
        <f t="shared" ref="E33:Y33" si="1">E8+E11+E14+E17+E20+E23+E26+E29+E32</f>
        <v>0</v>
      </c>
      <c r="F33" s="401">
        <f t="shared" si="1"/>
        <v>0</v>
      </c>
      <c r="G33" s="401">
        <f t="shared" si="1"/>
        <v>0</v>
      </c>
      <c r="H33" s="401">
        <f t="shared" si="1"/>
        <v>0</v>
      </c>
      <c r="I33" s="401">
        <f t="shared" si="1"/>
        <v>0</v>
      </c>
      <c r="J33" s="401">
        <f t="shared" si="1"/>
        <v>0</v>
      </c>
      <c r="K33" s="401">
        <f t="shared" si="1"/>
        <v>0</v>
      </c>
      <c r="L33" s="401">
        <f t="shared" si="1"/>
        <v>0</v>
      </c>
      <c r="M33" s="401">
        <f t="shared" si="1"/>
        <v>0</v>
      </c>
      <c r="N33" s="401">
        <f t="shared" si="1"/>
        <v>0</v>
      </c>
      <c r="O33" s="401">
        <f t="shared" si="1"/>
        <v>0</v>
      </c>
      <c r="P33" s="401">
        <f t="shared" si="1"/>
        <v>0</v>
      </c>
      <c r="Q33" s="401">
        <f t="shared" si="1"/>
        <v>0</v>
      </c>
      <c r="R33" s="401">
        <f t="shared" si="1"/>
        <v>0</v>
      </c>
      <c r="S33" s="401">
        <f t="shared" si="1"/>
        <v>0</v>
      </c>
      <c r="T33" s="401">
        <f t="shared" si="1"/>
        <v>0</v>
      </c>
      <c r="U33" s="401">
        <f t="shared" si="1"/>
        <v>0</v>
      </c>
      <c r="V33" s="401">
        <f t="shared" si="1"/>
        <v>0</v>
      </c>
      <c r="W33" s="401">
        <f t="shared" si="1"/>
        <v>0</v>
      </c>
      <c r="X33" s="401">
        <f t="shared" si="1"/>
        <v>0</v>
      </c>
      <c r="Y33" s="639">
        <f t="shared" si="1"/>
        <v>0</v>
      </c>
    </row>
    <row r="34" spans="3:27" ht="11.25" customHeight="1" x14ac:dyDescent="0.15">
      <c r="C34" s="684"/>
      <c r="D34" s="684"/>
      <c r="E34" s="685"/>
      <c r="F34" s="685"/>
      <c r="G34" s="685"/>
      <c r="H34" s="685"/>
      <c r="I34" s="685"/>
      <c r="J34" s="685"/>
      <c r="K34" s="685"/>
      <c r="L34" s="685"/>
      <c r="M34" s="685"/>
      <c r="N34" s="685"/>
      <c r="O34" s="685"/>
      <c r="P34" s="685"/>
      <c r="Q34" s="685"/>
      <c r="R34" s="685"/>
      <c r="S34" s="685"/>
      <c r="T34" s="685"/>
      <c r="U34" s="685"/>
      <c r="V34" s="685"/>
      <c r="W34" s="685"/>
      <c r="X34" s="685"/>
      <c r="Y34" s="685"/>
    </row>
    <row r="35" spans="3:27" ht="20.100000000000001" customHeight="1" x14ac:dyDescent="0.15">
      <c r="C35" s="688" t="s">
        <v>469</v>
      </c>
      <c r="D35" s="686"/>
      <c r="E35" s="687"/>
      <c r="F35" s="687"/>
      <c r="G35" s="687"/>
      <c r="H35" s="687"/>
      <c r="I35" s="687"/>
      <c r="J35" s="687"/>
      <c r="K35" s="687"/>
      <c r="L35" s="687"/>
      <c r="M35" s="687"/>
      <c r="N35" s="687"/>
      <c r="O35" s="687"/>
      <c r="P35" s="687"/>
      <c r="Q35" s="687"/>
      <c r="R35" s="687"/>
      <c r="S35" s="687"/>
      <c r="T35" s="687"/>
      <c r="U35" s="687"/>
      <c r="V35" s="687"/>
      <c r="W35" s="687"/>
      <c r="X35" s="687"/>
      <c r="Y35" s="687"/>
    </row>
    <row r="36" spans="3:27" ht="16.149999999999999" customHeight="1" x14ac:dyDescent="0.15">
      <c r="C36" s="1080"/>
      <c r="D36" s="632" t="s">
        <v>74</v>
      </c>
      <c r="E36" s="633"/>
      <c r="F36" s="633"/>
      <c r="G36" s="633"/>
      <c r="H36" s="633"/>
      <c r="I36" s="633"/>
      <c r="J36" s="633"/>
      <c r="K36" s="633"/>
      <c r="L36" s="633"/>
      <c r="M36" s="633"/>
      <c r="N36" s="633"/>
      <c r="O36" s="633"/>
      <c r="P36" s="633"/>
      <c r="Q36" s="633"/>
      <c r="R36" s="633"/>
      <c r="S36" s="633"/>
      <c r="T36" s="633"/>
      <c r="U36" s="633"/>
      <c r="V36" s="633"/>
      <c r="W36" s="633"/>
      <c r="X36" s="633"/>
      <c r="Y36" s="634">
        <f>SUM(E36:X36)</f>
        <v>0</v>
      </c>
    </row>
    <row r="37" spans="3:27" ht="16.149999999999999" customHeight="1" x14ac:dyDescent="0.15">
      <c r="C37" s="1080"/>
      <c r="D37" s="635" t="s">
        <v>93</v>
      </c>
      <c r="E37" s="636"/>
      <c r="F37" s="636"/>
      <c r="G37" s="636"/>
      <c r="H37" s="636"/>
      <c r="I37" s="636"/>
      <c r="J37" s="636"/>
      <c r="K37" s="636"/>
      <c r="L37" s="636"/>
      <c r="M37" s="636"/>
      <c r="N37" s="636"/>
      <c r="O37" s="636"/>
      <c r="P37" s="636"/>
      <c r="Q37" s="636"/>
      <c r="R37" s="636"/>
      <c r="S37" s="636"/>
      <c r="T37" s="636"/>
      <c r="U37" s="636"/>
      <c r="V37" s="636"/>
      <c r="W37" s="636"/>
      <c r="X37" s="636"/>
      <c r="Y37" s="637"/>
    </row>
    <row r="38" spans="3:27" ht="16.149999999999999" customHeight="1" x14ac:dyDescent="0.15">
      <c r="C38" s="1034"/>
      <c r="D38" s="398" t="s">
        <v>73</v>
      </c>
      <c r="E38" s="399"/>
      <c r="F38" s="399"/>
      <c r="G38" s="399"/>
      <c r="H38" s="399"/>
      <c r="I38" s="399"/>
      <c r="J38" s="399"/>
      <c r="K38" s="399"/>
      <c r="L38" s="399"/>
      <c r="M38" s="399"/>
      <c r="N38" s="399"/>
      <c r="O38" s="399"/>
      <c r="P38" s="399"/>
      <c r="Q38" s="399"/>
      <c r="R38" s="399"/>
      <c r="S38" s="399"/>
      <c r="T38" s="399"/>
      <c r="U38" s="399"/>
      <c r="V38" s="399"/>
      <c r="W38" s="399"/>
      <c r="X38" s="399"/>
      <c r="Y38" s="400">
        <f>SUM(E38:X38)</f>
        <v>0</v>
      </c>
    </row>
    <row r="39" spans="3:27" ht="16.149999999999999" customHeight="1" x14ac:dyDescent="0.15">
      <c r="C39" s="1080"/>
      <c r="D39" s="632" t="s">
        <v>74</v>
      </c>
      <c r="E39" s="633"/>
      <c r="F39" s="633"/>
      <c r="G39" s="633"/>
      <c r="H39" s="633"/>
      <c r="I39" s="633"/>
      <c r="J39" s="633"/>
      <c r="K39" s="633"/>
      <c r="L39" s="633"/>
      <c r="M39" s="633"/>
      <c r="N39" s="633"/>
      <c r="O39" s="633"/>
      <c r="P39" s="633"/>
      <c r="Q39" s="633"/>
      <c r="R39" s="633"/>
      <c r="S39" s="633"/>
      <c r="T39" s="633"/>
      <c r="U39" s="633"/>
      <c r="V39" s="633"/>
      <c r="W39" s="633"/>
      <c r="X39" s="633"/>
      <c r="Y39" s="397">
        <f>SUM(E39:X39)</f>
        <v>0</v>
      </c>
    </row>
    <row r="40" spans="3:27" ht="16.149999999999999" customHeight="1" x14ac:dyDescent="0.15">
      <c r="C40" s="1080"/>
      <c r="D40" s="635" t="s">
        <v>93</v>
      </c>
      <c r="E40" s="636"/>
      <c r="F40" s="636"/>
      <c r="G40" s="636"/>
      <c r="H40" s="636"/>
      <c r="I40" s="636"/>
      <c r="J40" s="636"/>
      <c r="K40" s="636"/>
      <c r="L40" s="636"/>
      <c r="M40" s="636"/>
      <c r="N40" s="636"/>
      <c r="O40" s="636"/>
      <c r="P40" s="636"/>
      <c r="Q40" s="636"/>
      <c r="R40" s="636"/>
      <c r="S40" s="636"/>
      <c r="T40" s="636"/>
      <c r="U40" s="636"/>
      <c r="V40" s="636"/>
      <c r="W40" s="636"/>
      <c r="X40" s="636"/>
      <c r="Y40" s="637"/>
    </row>
    <row r="41" spans="3:27" ht="16.149999999999999" customHeight="1" x14ac:dyDescent="0.15">
      <c r="C41" s="1034"/>
      <c r="D41" s="398" t="s">
        <v>73</v>
      </c>
      <c r="E41" s="399"/>
      <c r="F41" s="399"/>
      <c r="G41" s="399"/>
      <c r="H41" s="399"/>
      <c r="I41" s="399"/>
      <c r="J41" s="399"/>
      <c r="K41" s="399"/>
      <c r="L41" s="399"/>
      <c r="M41" s="399"/>
      <c r="N41" s="399"/>
      <c r="O41" s="399"/>
      <c r="P41" s="399"/>
      <c r="Q41" s="399"/>
      <c r="R41" s="399"/>
      <c r="S41" s="399"/>
      <c r="T41" s="399"/>
      <c r="U41" s="399"/>
      <c r="V41" s="399"/>
      <c r="W41" s="399"/>
      <c r="X41" s="399"/>
      <c r="Y41" s="400">
        <f>SUM(E41:X41)</f>
        <v>0</v>
      </c>
    </row>
    <row r="42" spans="3:27" ht="20.100000000000001" customHeight="1" x14ac:dyDescent="0.15">
      <c r="C42" s="1035" t="s">
        <v>60</v>
      </c>
      <c r="D42" s="1036"/>
      <c r="E42" s="401">
        <f>+E41+E38</f>
        <v>0</v>
      </c>
      <c r="F42" s="401">
        <f t="shared" ref="F42:Y42" si="2">+F41+F38</f>
        <v>0</v>
      </c>
      <c r="G42" s="401">
        <f t="shared" si="2"/>
        <v>0</v>
      </c>
      <c r="H42" s="401">
        <f t="shared" si="2"/>
        <v>0</v>
      </c>
      <c r="I42" s="401">
        <f t="shared" si="2"/>
        <v>0</v>
      </c>
      <c r="J42" s="401">
        <f t="shared" si="2"/>
        <v>0</v>
      </c>
      <c r="K42" s="401">
        <f t="shared" si="2"/>
        <v>0</v>
      </c>
      <c r="L42" s="401">
        <f t="shared" si="2"/>
        <v>0</v>
      </c>
      <c r="M42" s="401">
        <f t="shared" si="2"/>
        <v>0</v>
      </c>
      <c r="N42" s="401">
        <f t="shared" si="2"/>
        <v>0</v>
      </c>
      <c r="O42" s="401">
        <f t="shared" si="2"/>
        <v>0</v>
      </c>
      <c r="P42" s="401">
        <f t="shared" si="2"/>
        <v>0</v>
      </c>
      <c r="Q42" s="401">
        <f t="shared" si="2"/>
        <v>0</v>
      </c>
      <c r="R42" s="401">
        <f t="shared" si="2"/>
        <v>0</v>
      </c>
      <c r="S42" s="401">
        <f t="shared" si="2"/>
        <v>0</v>
      </c>
      <c r="T42" s="401">
        <f t="shared" si="2"/>
        <v>0</v>
      </c>
      <c r="U42" s="401">
        <f t="shared" si="2"/>
        <v>0</v>
      </c>
      <c r="V42" s="401">
        <f t="shared" si="2"/>
        <v>0</v>
      </c>
      <c r="W42" s="401">
        <f t="shared" si="2"/>
        <v>0</v>
      </c>
      <c r="X42" s="401">
        <f t="shared" si="2"/>
        <v>0</v>
      </c>
      <c r="Y42" s="639">
        <f t="shared" si="2"/>
        <v>0</v>
      </c>
    </row>
    <row r="43" spans="3:27" ht="16.149999999999999" customHeight="1" x14ac:dyDescent="0.15">
      <c r="C43" s="640"/>
      <c r="D43" s="641"/>
      <c r="E43" s="642"/>
      <c r="F43" s="643"/>
      <c r="G43" s="643"/>
      <c r="H43" s="643"/>
      <c r="I43" s="643"/>
      <c r="J43" s="643"/>
      <c r="K43" s="643"/>
      <c r="L43" s="643"/>
      <c r="M43" s="643"/>
      <c r="N43" s="643"/>
      <c r="O43" s="643"/>
      <c r="P43" s="643"/>
      <c r="Q43" s="643"/>
      <c r="R43" s="643"/>
      <c r="S43" s="643"/>
      <c r="T43" s="643"/>
      <c r="U43" s="643"/>
      <c r="V43" s="643"/>
      <c r="W43" s="643"/>
      <c r="X43" s="643"/>
      <c r="Y43" s="643"/>
    </row>
    <row r="44" spans="3:27" ht="20.100000000000001" customHeight="1" x14ac:dyDescent="0.15">
      <c r="C44" s="1081" t="s">
        <v>470</v>
      </c>
      <c r="D44" s="1082"/>
      <c r="E44" s="689">
        <f>+E33-E42</f>
        <v>0</v>
      </c>
      <c r="F44" s="689">
        <f t="shared" ref="F44:Y44" si="3">+F33-F42</f>
        <v>0</v>
      </c>
      <c r="G44" s="689">
        <f t="shared" si="3"/>
        <v>0</v>
      </c>
      <c r="H44" s="689">
        <f t="shared" si="3"/>
        <v>0</v>
      </c>
      <c r="I44" s="689">
        <f t="shared" si="3"/>
        <v>0</v>
      </c>
      <c r="J44" s="689">
        <f t="shared" si="3"/>
        <v>0</v>
      </c>
      <c r="K44" s="689">
        <f t="shared" si="3"/>
        <v>0</v>
      </c>
      <c r="L44" s="689">
        <f t="shared" si="3"/>
        <v>0</v>
      </c>
      <c r="M44" s="689">
        <f t="shared" si="3"/>
        <v>0</v>
      </c>
      <c r="N44" s="689">
        <f t="shared" si="3"/>
        <v>0</v>
      </c>
      <c r="O44" s="689">
        <f t="shared" si="3"/>
        <v>0</v>
      </c>
      <c r="P44" s="689">
        <f t="shared" si="3"/>
        <v>0</v>
      </c>
      <c r="Q44" s="689">
        <f t="shared" si="3"/>
        <v>0</v>
      </c>
      <c r="R44" s="689">
        <f t="shared" si="3"/>
        <v>0</v>
      </c>
      <c r="S44" s="689">
        <f t="shared" si="3"/>
        <v>0</v>
      </c>
      <c r="T44" s="689">
        <f t="shared" si="3"/>
        <v>0</v>
      </c>
      <c r="U44" s="689">
        <f t="shared" si="3"/>
        <v>0</v>
      </c>
      <c r="V44" s="689">
        <f t="shared" si="3"/>
        <v>0</v>
      </c>
      <c r="W44" s="689">
        <f t="shared" si="3"/>
        <v>0</v>
      </c>
      <c r="X44" s="689">
        <f t="shared" si="3"/>
        <v>0</v>
      </c>
      <c r="Y44" s="690">
        <f t="shared" si="3"/>
        <v>0</v>
      </c>
    </row>
    <row r="45" spans="3:27" ht="8.25" customHeight="1" x14ac:dyDescent="0.15">
      <c r="C45" s="682"/>
      <c r="D45" s="682"/>
      <c r="E45" s="683"/>
      <c r="F45" s="683"/>
      <c r="G45" s="683"/>
      <c r="H45" s="683"/>
      <c r="I45" s="683"/>
      <c r="J45" s="683"/>
      <c r="K45" s="683"/>
      <c r="L45" s="683"/>
      <c r="M45" s="683"/>
      <c r="N45" s="683"/>
      <c r="O45" s="683"/>
      <c r="P45" s="683"/>
      <c r="Q45" s="683"/>
      <c r="R45" s="683"/>
      <c r="S45" s="683"/>
      <c r="T45" s="683"/>
      <c r="U45" s="683"/>
      <c r="V45" s="683"/>
      <c r="W45" s="683"/>
      <c r="X45" s="683"/>
      <c r="Y45" s="683"/>
    </row>
    <row r="46" spans="3:27" ht="16.149999999999999" customHeight="1" x14ac:dyDescent="0.15">
      <c r="C46" s="406" t="s">
        <v>92</v>
      </c>
      <c r="D46" s="641"/>
      <c r="E46" s="642"/>
      <c r="F46" s="643"/>
      <c r="G46" s="643"/>
      <c r="H46" s="643"/>
      <c r="I46" s="643"/>
      <c r="J46" s="643"/>
      <c r="K46" s="643"/>
      <c r="L46" s="643"/>
      <c r="M46" s="643"/>
      <c r="N46" s="643"/>
      <c r="O46" s="643"/>
      <c r="P46" s="643"/>
      <c r="Q46" s="643"/>
      <c r="R46" s="643"/>
      <c r="S46" s="643"/>
      <c r="T46" s="643"/>
      <c r="U46" s="643"/>
      <c r="V46" s="643"/>
      <c r="W46" s="643"/>
      <c r="X46" s="643"/>
      <c r="Y46" s="643"/>
    </row>
    <row r="47" spans="3:27" ht="16.149999999999999" customHeight="1" x14ac:dyDescent="0.15">
      <c r="C47" s="1076" t="s">
        <v>91</v>
      </c>
      <c r="D47" s="1077"/>
      <c r="E47" s="644">
        <f t="shared" ref="E47:Y47" si="4">ROUNDDOWN(E44/E5,3)</f>
        <v>0</v>
      </c>
      <c r="F47" s="644">
        <f t="shared" si="4"/>
        <v>0</v>
      </c>
      <c r="G47" s="644">
        <f t="shared" si="4"/>
        <v>0</v>
      </c>
      <c r="H47" s="644">
        <f t="shared" si="4"/>
        <v>0</v>
      </c>
      <c r="I47" s="644">
        <f t="shared" si="4"/>
        <v>0</v>
      </c>
      <c r="J47" s="644">
        <f t="shared" si="4"/>
        <v>0</v>
      </c>
      <c r="K47" s="644">
        <f t="shared" si="4"/>
        <v>0</v>
      </c>
      <c r="L47" s="644">
        <f t="shared" si="4"/>
        <v>0</v>
      </c>
      <c r="M47" s="644">
        <f t="shared" si="4"/>
        <v>0</v>
      </c>
      <c r="N47" s="644">
        <f t="shared" si="4"/>
        <v>0</v>
      </c>
      <c r="O47" s="644">
        <f t="shared" si="4"/>
        <v>0</v>
      </c>
      <c r="P47" s="644">
        <f t="shared" si="4"/>
        <v>0</v>
      </c>
      <c r="Q47" s="644">
        <f t="shared" si="4"/>
        <v>0</v>
      </c>
      <c r="R47" s="644">
        <f t="shared" si="4"/>
        <v>0</v>
      </c>
      <c r="S47" s="644">
        <f t="shared" si="4"/>
        <v>0</v>
      </c>
      <c r="T47" s="644">
        <f t="shared" si="4"/>
        <v>0</v>
      </c>
      <c r="U47" s="644">
        <f t="shared" si="4"/>
        <v>0</v>
      </c>
      <c r="V47" s="644">
        <f t="shared" si="4"/>
        <v>0</v>
      </c>
      <c r="W47" s="644">
        <f t="shared" si="4"/>
        <v>0</v>
      </c>
      <c r="X47" s="644">
        <f t="shared" si="4"/>
        <v>0</v>
      </c>
      <c r="Y47" s="645">
        <f t="shared" si="4"/>
        <v>0</v>
      </c>
      <c r="AA47" s="643"/>
    </row>
    <row r="48" spans="3:27" ht="16.149999999999999" customHeight="1" x14ac:dyDescent="0.15">
      <c r="C48" s="1078" t="s">
        <v>90</v>
      </c>
      <c r="D48" s="1079"/>
      <c r="E48" s="646">
        <f t="shared" ref="E48:X48" si="5">$Y48</f>
        <v>0</v>
      </c>
      <c r="F48" s="646">
        <f t="shared" si="5"/>
        <v>0</v>
      </c>
      <c r="G48" s="646">
        <f t="shared" si="5"/>
        <v>0</v>
      </c>
      <c r="H48" s="646">
        <f t="shared" si="5"/>
        <v>0</v>
      </c>
      <c r="I48" s="646">
        <f t="shared" si="5"/>
        <v>0</v>
      </c>
      <c r="J48" s="646">
        <f t="shared" si="5"/>
        <v>0</v>
      </c>
      <c r="K48" s="646">
        <f t="shared" si="5"/>
        <v>0</v>
      </c>
      <c r="L48" s="646">
        <f t="shared" si="5"/>
        <v>0</v>
      </c>
      <c r="M48" s="646">
        <f t="shared" si="5"/>
        <v>0</v>
      </c>
      <c r="N48" s="646">
        <f t="shared" si="5"/>
        <v>0</v>
      </c>
      <c r="O48" s="646">
        <f t="shared" si="5"/>
        <v>0</v>
      </c>
      <c r="P48" s="646">
        <f t="shared" si="5"/>
        <v>0</v>
      </c>
      <c r="Q48" s="646">
        <f t="shared" si="5"/>
        <v>0</v>
      </c>
      <c r="R48" s="646">
        <f t="shared" si="5"/>
        <v>0</v>
      </c>
      <c r="S48" s="646">
        <f t="shared" si="5"/>
        <v>0</v>
      </c>
      <c r="T48" s="646">
        <f t="shared" si="5"/>
        <v>0</v>
      </c>
      <c r="U48" s="646">
        <f t="shared" si="5"/>
        <v>0</v>
      </c>
      <c r="V48" s="646">
        <f t="shared" si="5"/>
        <v>0</v>
      </c>
      <c r="W48" s="646">
        <f t="shared" si="5"/>
        <v>0</v>
      </c>
      <c r="X48" s="646">
        <f t="shared" si="5"/>
        <v>0</v>
      </c>
      <c r="Y48" s="647">
        <f>ROUNDDOWN(Y47,0)</f>
        <v>0</v>
      </c>
    </row>
    <row r="49" spans="3:27" ht="20.100000000000001" customHeight="1" x14ac:dyDescent="0.15">
      <c r="C49" s="1075" t="s">
        <v>89</v>
      </c>
      <c r="D49" s="964"/>
      <c r="E49" s="648">
        <f t="shared" ref="E49:X49" si="6">ROUNDDOWN(E48*E5,0)</f>
        <v>0</v>
      </c>
      <c r="F49" s="648">
        <f t="shared" si="6"/>
        <v>0</v>
      </c>
      <c r="G49" s="648">
        <f t="shared" si="6"/>
        <v>0</v>
      </c>
      <c r="H49" s="648">
        <f t="shared" si="6"/>
        <v>0</v>
      </c>
      <c r="I49" s="648">
        <f t="shared" si="6"/>
        <v>0</v>
      </c>
      <c r="J49" s="648">
        <f t="shared" si="6"/>
        <v>0</v>
      </c>
      <c r="K49" s="648">
        <f t="shared" si="6"/>
        <v>0</v>
      </c>
      <c r="L49" s="648">
        <f t="shared" si="6"/>
        <v>0</v>
      </c>
      <c r="M49" s="648">
        <f t="shared" si="6"/>
        <v>0</v>
      </c>
      <c r="N49" s="648">
        <f t="shared" si="6"/>
        <v>0</v>
      </c>
      <c r="O49" s="648">
        <f t="shared" si="6"/>
        <v>0</v>
      </c>
      <c r="P49" s="648">
        <f t="shared" si="6"/>
        <v>0</v>
      </c>
      <c r="Q49" s="648">
        <f t="shared" si="6"/>
        <v>0</v>
      </c>
      <c r="R49" s="648">
        <f t="shared" si="6"/>
        <v>0</v>
      </c>
      <c r="S49" s="648">
        <f t="shared" si="6"/>
        <v>0</v>
      </c>
      <c r="T49" s="648">
        <f t="shared" si="6"/>
        <v>0</v>
      </c>
      <c r="U49" s="648">
        <f t="shared" si="6"/>
        <v>0</v>
      </c>
      <c r="V49" s="648">
        <f t="shared" si="6"/>
        <v>0</v>
      </c>
      <c r="W49" s="648">
        <f t="shared" si="6"/>
        <v>0</v>
      </c>
      <c r="X49" s="648">
        <f t="shared" si="6"/>
        <v>0</v>
      </c>
      <c r="Y49" s="649">
        <f>SUM(E49:X49)</f>
        <v>0</v>
      </c>
    </row>
    <row r="50" spans="3:27" ht="16.149999999999999" customHeight="1" x14ac:dyDescent="0.15">
      <c r="C50" s="426" t="s">
        <v>455</v>
      </c>
      <c r="D50" s="641"/>
      <c r="E50" s="642"/>
      <c r="F50" s="643"/>
      <c r="G50" s="643"/>
      <c r="H50" s="643"/>
      <c r="I50" s="643"/>
      <c r="J50" s="643"/>
      <c r="K50" s="643"/>
      <c r="L50" s="643"/>
      <c r="M50" s="643"/>
      <c r="N50" s="643"/>
      <c r="O50" s="643"/>
      <c r="P50" s="643"/>
      <c r="Q50" s="643"/>
      <c r="R50" s="643"/>
      <c r="S50" s="643"/>
      <c r="T50" s="643"/>
      <c r="U50" s="643"/>
      <c r="V50" s="643"/>
      <c r="W50" s="643"/>
      <c r="X50" s="643"/>
      <c r="Y50" s="643"/>
    </row>
    <row r="51" spans="3:27" ht="16.149999999999999" customHeight="1" x14ac:dyDescent="0.15">
      <c r="C51" s="426" t="s">
        <v>456</v>
      </c>
      <c r="D51" s="641"/>
      <c r="E51" s="642"/>
      <c r="F51" s="643"/>
      <c r="G51" s="643"/>
      <c r="H51" s="643"/>
      <c r="I51" s="643"/>
      <c r="J51" s="643"/>
      <c r="K51" s="643"/>
      <c r="L51" s="643"/>
      <c r="M51" s="643"/>
      <c r="N51" s="643"/>
      <c r="O51" s="643"/>
      <c r="P51" s="643"/>
      <c r="Q51" s="643"/>
      <c r="R51" s="643"/>
      <c r="S51" s="643"/>
      <c r="T51" s="643"/>
      <c r="U51" s="643"/>
      <c r="V51" s="643"/>
      <c r="W51" s="643"/>
      <c r="X51" s="643"/>
      <c r="Y51" s="643"/>
    </row>
    <row r="52" spans="3:27" ht="16.149999999999999" customHeight="1" x14ac:dyDescent="0.15">
      <c r="C52" s="426" t="s">
        <v>466</v>
      </c>
      <c r="D52" s="641"/>
      <c r="E52" s="650"/>
      <c r="F52" s="650"/>
      <c r="G52" s="650"/>
      <c r="H52" s="650"/>
      <c r="I52" s="650"/>
      <c r="J52" s="650"/>
      <c r="K52" s="650"/>
      <c r="L52" s="650"/>
      <c r="M52" s="650"/>
      <c r="N52" s="650"/>
      <c r="O52" s="650"/>
      <c r="P52" s="650"/>
      <c r="Q52" s="650"/>
      <c r="R52" s="650"/>
      <c r="S52" s="650"/>
      <c r="T52" s="650"/>
      <c r="U52" s="650"/>
      <c r="V52" s="650"/>
      <c r="W52" s="650"/>
      <c r="X52" s="650"/>
      <c r="Y52" s="650"/>
    </row>
    <row r="53" spans="3:27" ht="16.149999999999999" customHeight="1" x14ac:dyDescent="0.15">
      <c r="C53" s="426" t="s">
        <v>467</v>
      </c>
      <c r="D53" s="641"/>
      <c r="E53" s="650"/>
      <c r="F53" s="650"/>
      <c r="G53" s="650"/>
      <c r="H53" s="650"/>
      <c r="I53" s="650"/>
      <c r="J53" s="650"/>
      <c r="K53" s="650"/>
      <c r="L53" s="650"/>
      <c r="M53" s="650"/>
      <c r="N53" s="650"/>
      <c r="O53" s="650"/>
      <c r="P53" s="650"/>
      <c r="Q53" s="650"/>
      <c r="R53" s="650"/>
      <c r="S53" s="650"/>
      <c r="T53" s="650"/>
      <c r="U53" s="650"/>
      <c r="V53" s="650"/>
      <c r="W53" s="650"/>
      <c r="X53" s="650"/>
      <c r="AA53" s="651"/>
    </row>
    <row r="54" spans="3:27" ht="16.149999999999999" customHeight="1" x14ac:dyDescent="0.15">
      <c r="C54" s="426" t="s">
        <v>468</v>
      </c>
      <c r="D54" s="393"/>
      <c r="E54" s="393"/>
    </row>
    <row r="55" spans="3:27" ht="16.149999999999999" customHeight="1" x14ac:dyDescent="0.15">
      <c r="C55" s="426" t="s">
        <v>458</v>
      </c>
      <c r="Y55" s="650"/>
    </row>
    <row r="56" spans="3:27" ht="16.149999999999999" customHeight="1" x14ac:dyDescent="0.15">
      <c r="C56" s="426" t="s">
        <v>453</v>
      </c>
    </row>
    <row r="57" spans="3:27" ht="16.149999999999999" customHeight="1" x14ac:dyDescent="0.15"/>
    <row r="58" spans="3:27" ht="16.149999999999999" customHeight="1" x14ac:dyDescent="0.15"/>
    <row r="59" spans="3:27" ht="16.149999999999999" customHeight="1" x14ac:dyDescent="0.15"/>
    <row r="60" spans="3:27" ht="16.149999999999999" customHeight="1" x14ac:dyDescent="0.15"/>
  </sheetData>
  <sheetProtection insertRows="0"/>
  <protectedRanges>
    <protectedRange sqref="Z52:Z53 AB52:IW53 AA52 C52:D53 C55:IW56" name="範囲3_1"/>
    <protectedRange sqref="C12 C6:D11 C13:D32 C36:X41 E6:X32" name="範囲1_1"/>
    <protectedRange sqref="D12" name="範囲1_5"/>
    <protectedRange sqref="A54 C54:IQ54" name="範囲3_1_1"/>
  </protectedRanges>
  <mergeCells count="21">
    <mergeCell ref="C1:Y1"/>
    <mergeCell ref="Y3:Y4"/>
    <mergeCell ref="C3:D4"/>
    <mergeCell ref="C21:C23"/>
    <mergeCell ref="C12:C14"/>
    <mergeCell ref="C9:C11"/>
    <mergeCell ref="E3:X3"/>
    <mergeCell ref="C49:D49"/>
    <mergeCell ref="C47:D47"/>
    <mergeCell ref="C48:D48"/>
    <mergeCell ref="C27:C29"/>
    <mergeCell ref="C6:C8"/>
    <mergeCell ref="C18:C20"/>
    <mergeCell ref="C33:D33"/>
    <mergeCell ref="C15:C17"/>
    <mergeCell ref="C24:C26"/>
    <mergeCell ref="C30:C32"/>
    <mergeCell ref="C36:C38"/>
    <mergeCell ref="C39:C41"/>
    <mergeCell ref="C44:D44"/>
    <mergeCell ref="C42:D42"/>
  </mergeCells>
  <phoneticPr fontId="2"/>
  <printOptions horizontalCentered="1"/>
  <pageMargins left="0.19685039370078741" right="0.19685039370078741" top="0.70866141732283472" bottom="0.31496062992125984" header="0.39370078740157483" footer="0.15748031496062992"/>
  <pageSetup paperSize="8" scale="91" fitToHeight="0" orientation="landscape" r:id="rId1"/>
  <headerFooter alignWithMargins="0">
    <oddHeader>&amp;Rごみ処理施設整備・運営事業に係る提案書類(&amp;A)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C1:Q54"/>
  <sheetViews>
    <sheetView showGridLines="0" view="pageBreakPreview" zoomScaleNormal="85" zoomScaleSheetLayoutView="100" zoomScalePageLayoutView="85" workbookViewId="0">
      <pane ySplit="4" topLeftCell="A20" activePane="bottomLeft" state="frozen"/>
      <selection activeCell="D23" sqref="D23"/>
      <selection pane="bottomLeft" activeCell="D52" sqref="D52"/>
    </sheetView>
  </sheetViews>
  <sheetFormatPr defaultColWidth="9" defaultRowHeight="30" customHeight="1" x14ac:dyDescent="0.15"/>
  <cols>
    <col min="1" max="2" width="2.625" style="393" customWidth="1"/>
    <col min="3" max="3" width="20.625" style="404" customWidth="1"/>
    <col min="4" max="4" width="7" style="404" customWidth="1"/>
    <col min="5" max="5" width="9.625" style="405" customWidth="1"/>
    <col min="6" max="14" width="9.625" style="393" customWidth="1"/>
    <col min="15" max="15" width="10" style="393" customWidth="1"/>
    <col min="16" max="16" width="9.625" style="393" customWidth="1"/>
    <col min="17" max="17" width="12.625" style="393" customWidth="1"/>
    <col min="18" max="16384" width="9" style="393"/>
  </cols>
  <sheetData>
    <row r="1" spans="3:15" s="388" customFormat="1" ht="24.95" customHeight="1" x14ac:dyDescent="0.15">
      <c r="C1" s="1037" t="s">
        <v>369</v>
      </c>
      <c r="D1" s="1037"/>
      <c r="E1" s="1037"/>
      <c r="F1" s="1037"/>
      <c r="G1" s="1037"/>
      <c r="H1" s="1037"/>
      <c r="I1" s="1037"/>
      <c r="J1" s="1037"/>
      <c r="K1" s="1037"/>
      <c r="L1" s="1037"/>
      <c r="M1" s="1037"/>
      <c r="N1" s="1037"/>
      <c r="O1" s="1037"/>
    </row>
    <row r="2" spans="3:15" s="388" customFormat="1" ht="20.100000000000001" customHeight="1" x14ac:dyDescent="0.15">
      <c r="C2" s="389"/>
      <c r="D2" s="390"/>
      <c r="E2" s="391"/>
      <c r="O2" s="392" t="s">
        <v>77</v>
      </c>
    </row>
    <row r="3" spans="3:15" ht="17.100000000000001" customHeight="1" x14ac:dyDescent="0.15">
      <c r="C3" s="1043" t="s">
        <v>76</v>
      </c>
      <c r="D3" s="1044"/>
      <c r="E3" s="1040" t="s">
        <v>96</v>
      </c>
      <c r="F3" s="1041"/>
      <c r="G3" s="1041"/>
      <c r="H3" s="1041"/>
      <c r="I3" s="1041"/>
      <c r="J3" s="1041"/>
      <c r="K3" s="1041"/>
      <c r="L3" s="1041"/>
      <c r="M3" s="1041"/>
      <c r="N3" s="1042"/>
      <c r="O3" s="1038" t="s">
        <v>60</v>
      </c>
    </row>
    <row r="4" spans="3:15" ht="30" customHeight="1" x14ac:dyDescent="0.15">
      <c r="C4" s="1045"/>
      <c r="D4" s="1046"/>
      <c r="E4" s="626" t="s">
        <v>191</v>
      </c>
      <c r="F4" s="626" t="s">
        <v>192</v>
      </c>
      <c r="G4" s="626" t="s">
        <v>193</v>
      </c>
      <c r="H4" s="626" t="s">
        <v>194</v>
      </c>
      <c r="I4" s="626" t="s">
        <v>195</v>
      </c>
      <c r="J4" s="626" t="s">
        <v>196</v>
      </c>
      <c r="K4" s="626" t="s">
        <v>197</v>
      </c>
      <c r="L4" s="626" t="s">
        <v>198</v>
      </c>
      <c r="M4" s="626" t="s">
        <v>199</v>
      </c>
      <c r="N4" s="626" t="s">
        <v>200</v>
      </c>
      <c r="O4" s="1039"/>
    </row>
    <row r="5" spans="3:15" ht="20.100000000000001" customHeight="1" x14ac:dyDescent="0.15">
      <c r="C5" s="627" t="s">
        <v>95</v>
      </c>
      <c r="D5" s="628" t="s">
        <v>94</v>
      </c>
      <c r="E5" s="629">
        <v>2805</v>
      </c>
      <c r="F5" s="630">
        <f>+E5</f>
        <v>2805</v>
      </c>
      <c r="G5" s="630">
        <f t="shared" ref="G5:N5" si="0">+F5</f>
        <v>2805</v>
      </c>
      <c r="H5" s="630">
        <f t="shared" si="0"/>
        <v>2805</v>
      </c>
      <c r="I5" s="630">
        <f t="shared" si="0"/>
        <v>2805</v>
      </c>
      <c r="J5" s="630">
        <f t="shared" si="0"/>
        <v>2805</v>
      </c>
      <c r="K5" s="630">
        <f t="shared" si="0"/>
        <v>2805</v>
      </c>
      <c r="L5" s="630">
        <f t="shared" si="0"/>
        <v>2805</v>
      </c>
      <c r="M5" s="630">
        <f t="shared" si="0"/>
        <v>2805</v>
      </c>
      <c r="N5" s="630">
        <f t="shared" si="0"/>
        <v>2805</v>
      </c>
      <c r="O5" s="631">
        <f>SUM(E5:N5)</f>
        <v>28050</v>
      </c>
    </row>
    <row r="6" spans="3:15" ht="16.149999999999999" customHeight="1" x14ac:dyDescent="0.15">
      <c r="C6" s="1080"/>
      <c r="D6" s="632" t="s">
        <v>74</v>
      </c>
      <c r="E6" s="633"/>
      <c r="F6" s="633"/>
      <c r="G6" s="633"/>
      <c r="H6" s="633"/>
      <c r="I6" s="633"/>
      <c r="J6" s="633"/>
      <c r="K6" s="633"/>
      <c r="L6" s="633"/>
      <c r="M6" s="633"/>
      <c r="N6" s="633"/>
      <c r="O6" s="634">
        <f>SUM(E6:N6)</f>
        <v>0</v>
      </c>
    </row>
    <row r="7" spans="3:15" ht="16.149999999999999" customHeight="1" x14ac:dyDescent="0.15">
      <c r="C7" s="1080"/>
      <c r="D7" s="635" t="s">
        <v>93</v>
      </c>
      <c r="E7" s="636"/>
      <c r="F7" s="636"/>
      <c r="G7" s="636"/>
      <c r="H7" s="636"/>
      <c r="I7" s="636"/>
      <c r="J7" s="636"/>
      <c r="K7" s="636"/>
      <c r="L7" s="636"/>
      <c r="M7" s="636"/>
      <c r="N7" s="636"/>
      <c r="O7" s="637"/>
    </row>
    <row r="8" spans="3:15" ht="16.149999999999999" customHeight="1" x14ac:dyDescent="0.15">
      <c r="C8" s="1034"/>
      <c r="D8" s="398" t="s">
        <v>73</v>
      </c>
      <c r="E8" s="399"/>
      <c r="F8" s="399"/>
      <c r="G8" s="399"/>
      <c r="H8" s="399"/>
      <c r="I8" s="399"/>
      <c r="J8" s="399"/>
      <c r="K8" s="399"/>
      <c r="L8" s="399"/>
      <c r="M8" s="399"/>
      <c r="N8" s="399"/>
      <c r="O8" s="400">
        <f>SUM(E8:N8)</f>
        <v>0</v>
      </c>
    </row>
    <row r="9" spans="3:15" ht="16.149999999999999" customHeight="1" x14ac:dyDescent="0.15">
      <c r="C9" s="1080"/>
      <c r="D9" s="632" t="s">
        <v>74</v>
      </c>
      <c r="E9" s="633"/>
      <c r="F9" s="633"/>
      <c r="G9" s="633"/>
      <c r="H9" s="633"/>
      <c r="I9" s="633"/>
      <c r="J9" s="633"/>
      <c r="K9" s="633"/>
      <c r="L9" s="633"/>
      <c r="M9" s="633"/>
      <c r="N9" s="633"/>
      <c r="O9" s="397">
        <f>SUM(E9:N9)</f>
        <v>0</v>
      </c>
    </row>
    <row r="10" spans="3:15" ht="16.149999999999999" customHeight="1" x14ac:dyDescent="0.15">
      <c r="C10" s="1080"/>
      <c r="D10" s="635" t="s">
        <v>93</v>
      </c>
      <c r="E10" s="636"/>
      <c r="F10" s="636"/>
      <c r="G10" s="636"/>
      <c r="H10" s="636"/>
      <c r="I10" s="636"/>
      <c r="J10" s="636"/>
      <c r="K10" s="636"/>
      <c r="L10" s="636"/>
      <c r="M10" s="636"/>
      <c r="N10" s="636"/>
      <c r="O10" s="637"/>
    </row>
    <row r="11" spans="3:15" ht="16.149999999999999" customHeight="1" x14ac:dyDescent="0.15">
      <c r="C11" s="1034"/>
      <c r="D11" s="398" t="s">
        <v>73</v>
      </c>
      <c r="E11" s="399"/>
      <c r="F11" s="399"/>
      <c r="G11" s="399"/>
      <c r="H11" s="399"/>
      <c r="I11" s="399"/>
      <c r="J11" s="399"/>
      <c r="K11" s="399"/>
      <c r="L11" s="399"/>
      <c r="M11" s="399"/>
      <c r="N11" s="399"/>
      <c r="O11" s="400">
        <f>SUM(E11:N11)</f>
        <v>0</v>
      </c>
    </row>
    <row r="12" spans="3:15" ht="16.149999999999999" customHeight="1" x14ac:dyDescent="0.15">
      <c r="C12" s="1033"/>
      <c r="D12" s="395" t="s">
        <v>74</v>
      </c>
      <c r="E12" s="396"/>
      <c r="F12" s="396"/>
      <c r="G12" s="396"/>
      <c r="H12" s="396"/>
      <c r="I12" s="396"/>
      <c r="J12" s="396"/>
      <c r="K12" s="396"/>
      <c r="L12" s="396"/>
      <c r="M12" s="396"/>
      <c r="N12" s="396"/>
      <c r="O12" s="397">
        <f>SUM(E12:N12)</f>
        <v>0</v>
      </c>
    </row>
    <row r="13" spans="3:15" ht="16.149999999999999" customHeight="1" x14ac:dyDescent="0.15">
      <c r="C13" s="1080"/>
      <c r="D13" s="635" t="s">
        <v>93</v>
      </c>
      <c r="E13" s="638"/>
      <c r="F13" s="638"/>
      <c r="G13" s="638"/>
      <c r="H13" s="638"/>
      <c r="I13" s="638"/>
      <c r="J13" s="638"/>
      <c r="K13" s="638"/>
      <c r="L13" s="638"/>
      <c r="M13" s="638"/>
      <c r="N13" s="638"/>
      <c r="O13" s="637"/>
    </row>
    <row r="14" spans="3:15" ht="16.149999999999999" customHeight="1" x14ac:dyDescent="0.15">
      <c r="C14" s="1034"/>
      <c r="D14" s="398" t="s">
        <v>73</v>
      </c>
      <c r="E14" s="399"/>
      <c r="F14" s="399"/>
      <c r="G14" s="399"/>
      <c r="H14" s="399"/>
      <c r="I14" s="399"/>
      <c r="J14" s="399"/>
      <c r="K14" s="399"/>
      <c r="L14" s="399"/>
      <c r="M14" s="399"/>
      <c r="N14" s="399"/>
      <c r="O14" s="400">
        <f>SUM(E14:N14)</f>
        <v>0</v>
      </c>
    </row>
    <row r="15" spans="3:15" ht="16.149999999999999" customHeight="1" x14ac:dyDescent="0.15">
      <c r="C15" s="1033"/>
      <c r="D15" s="395" t="s">
        <v>74</v>
      </c>
      <c r="E15" s="396"/>
      <c r="F15" s="396"/>
      <c r="G15" s="396"/>
      <c r="H15" s="396"/>
      <c r="I15" s="396"/>
      <c r="J15" s="396"/>
      <c r="K15" s="396"/>
      <c r="L15" s="396"/>
      <c r="M15" s="396"/>
      <c r="N15" s="396"/>
      <c r="O15" s="397">
        <f>SUM(E15:N15)</f>
        <v>0</v>
      </c>
    </row>
    <row r="16" spans="3:15" ht="16.149999999999999" customHeight="1" x14ac:dyDescent="0.15">
      <c r="C16" s="1080"/>
      <c r="D16" s="635" t="s">
        <v>93</v>
      </c>
      <c r="E16" s="638"/>
      <c r="F16" s="638"/>
      <c r="G16" s="638"/>
      <c r="H16" s="638"/>
      <c r="I16" s="638"/>
      <c r="J16" s="638"/>
      <c r="K16" s="638"/>
      <c r="L16" s="638"/>
      <c r="M16" s="638"/>
      <c r="N16" s="638"/>
      <c r="O16" s="637"/>
    </row>
    <row r="17" spans="3:15" ht="16.149999999999999" customHeight="1" x14ac:dyDescent="0.15">
      <c r="C17" s="1034"/>
      <c r="D17" s="398" t="s">
        <v>73</v>
      </c>
      <c r="E17" s="399"/>
      <c r="F17" s="399"/>
      <c r="G17" s="399"/>
      <c r="H17" s="399"/>
      <c r="I17" s="399"/>
      <c r="J17" s="399"/>
      <c r="K17" s="399"/>
      <c r="L17" s="399"/>
      <c r="M17" s="399"/>
      <c r="N17" s="399"/>
      <c r="O17" s="400">
        <f>SUM(E17:N17)</f>
        <v>0</v>
      </c>
    </row>
    <row r="18" spans="3:15" ht="16.149999999999999" customHeight="1" x14ac:dyDescent="0.15">
      <c r="C18" s="1033"/>
      <c r="D18" s="395" t="s">
        <v>74</v>
      </c>
      <c r="E18" s="396"/>
      <c r="F18" s="396"/>
      <c r="G18" s="396"/>
      <c r="H18" s="396"/>
      <c r="I18" s="396"/>
      <c r="J18" s="396"/>
      <c r="K18" s="396"/>
      <c r="L18" s="396"/>
      <c r="M18" s="396"/>
      <c r="N18" s="396"/>
      <c r="O18" s="397">
        <f>SUM(E18:N18)</f>
        <v>0</v>
      </c>
    </row>
    <row r="19" spans="3:15" ht="16.149999999999999" customHeight="1" x14ac:dyDescent="0.15">
      <c r="C19" s="1080"/>
      <c r="D19" s="635" t="s">
        <v>93</v>
      </c>
      <c r="E19" s="638"/>
      <c r="F19" s="638"/>
      <c r="G19" s="638"/>
      <c r="H19" s="638"/>
      <c r="I19" s="638"/>
      <c r="J19" s="638"/>
      <c r="K19" s="638"/>
      <c r="L19" s="638"/>
      <c r="M19" s="638"/>
      <c r="N19" s="638"/>
      <c r="O19" s="637"/>
    </row>
    <row r="20" spans="3:15" ht="16.149999999999999" customHeight="1" x14ac:dyDescent="0.15">
      <c r="C20" s="1034"/>
      <c r="D20" s="398" t="s">
        <v>73</v>
      </c>
      <c r="E20" s="399"/>
      <c r="F20" s="399"/>
      <c r="G20" s="399"/>
      <c r="H20" s="399"/>
      <c r="I20" s="399"/>
      <c r="J20" s="399"/>
      <c r="K20" s="399"/>
      <c r="L20" s="399"/>
      <c r="M20" s="399"/>
      <c r="N20" s="399"/>
      <c r="O20" s="400">
        <f>SUM(E20:N20)</f>
        <v>0</v>
      </c>
    </row>
    <row r="21" spans="3:15" ht="16.149999999999999" customHeight="1" x14ac:dyDescent="0.15">
      <c r="C21" s="1033"/>
      <c r="D21" s="395" t="s">
        <v>74</v>
      </c>
      <c r="E21" s="396"/>
      <c r="F21" s="396"/>
      <c r="G21" s="396"/>
      <c r="H21" s="396"/>
      <c r="I21" s="396"/>
      <c r="J21" s="396"/>
      <c r="K21" s="396"/>
      <c r="L21" s="396"/>
      <c r="M21" s="396"/>
      <c r="N21" s="396"/>
      <c r="O21" s="397">
        <f>SUM(E21:N21)</f>
        <v>0</v>
      </c>
    </row>
    <row r="22" spans="3:15" ht="16.149999999999999" customHeight="1" x14ac:dyDescent="0.15">
      <c r="C22" s="1080"/>
      <c r="D22" s="635" t="s">
        <v>93</v>
      </c>
      <c r="E22" s="638"/>
      <c r="F22" s="638"/>
      <c r="G22" s="638"/>
      <c r="H22" s="638"/>
      <c r="I22" s="638"/>
      <c r="J22" s="638"/>
      <c r="K22" s="638"/>
      <c r="L22" s="638"/>
      <c r="M22" s="638"/>
      <c r="N22" s="638"/>
      <c r="O22" s="637"/>
    </row>
    <row r="23" spans="3:15" ht="16.149999999999999" customHeight="1" x14ac:dyDescent="0.15">
      <c r="C23" s="1034"/>
      <c r="D23" s="398" t="s">
        <v>73</v>
      </c>
      <c r="E23" s="399"/>
      <c r="F23" s="399"/>
      <c r="G23" s="399"/>
      <c r="H23" s="399"/>
      <c r="I23" s="399"/>
      <c r="J23" s="399"/>
      <c r="K23" s="399"/>
      <c r="L23" s="399"/>
      <c r="M23" s="399"/>
      <c r="N23" s="399"/>
      <c r="O23" s="400">
        <f>SUM(E23:N23)</f>
        <v>0</v>
      </c>
    </row>
    <row r="24" spans="3:15" ht="16.149999999999999" customHeight="1" x14ac:dyDescent="0.15">
      <c r="C24" s="1033"/>
      <c r="D24" s="395" t="s">
        <v>74</v>
      </c>
      <c r="E24" s="396"/>
      <c r="F24" s="396"/>
      <c r="G24" s="396"/>
      <c r="H24" s="396"/>
      <c r="I24" s="396"/>
      <c r="J24" s="396"/>
      <c r="K24" s="396"/>
      <c r="L24" s="396"/>
      <c r="M24" s="396"/>
      <c r="N24" s="396"/>
      <c r="O24" s="397">
        <f>SUM(E24:N24)</f>
        <v>0</v>
      </c>
    </row>
    <row r="25" spans="3:15" ht="16.149999999999999" customHeight="1" x14ac:dyDescent="0.15">
      <c r="C25" s="1080"/>
      <c r="D25" s="635" t="s">
        <v>93</v>
      </c>
      <c r="E25" s="638"/>
      <c r="F25" s="638"/>
      <c r="G25" s="638"/>
      <c r="H25" s="638"/>
      <c r="I25" s="638"/>
      <c r="J25" s="638"/>
      <c r="K25" s="638"/>
      <c r="L25" s="638"/>
      <c r="M25" s="638"/>
      <c r="N25" s="638"/>
      <c r="O25" s="637"/>
    </row>
    <row r="26" spans="3:15" ht="16.149999999999999" customHeight="1" x14ac:dyDescent="0.15">
      <c r="C26" s="1034"/>
      <c r="D26" s="398" t="s">
        <v>73</v>
      </c>
      <c r="E26" s="399"/>
      <c r="F26" s="399"/>
      <c r="G26" s="399"/>
      <c r="H26" s="399"/>
      <c r="I26" s="399"/>
      <c r="J26" s="399"/>
      <c r="K26" s="399"/>
      <c r="L26" s="399"/>
      <c r="M26" s="399"/>
      <c r="N26" s="399"/>
      <c r="O26" s="400">
        <f>SUM(E26:N26)</f>
        <v>0</v>
      </c>
    </row>
    <row r="27" spans="3:15" ht="16.149999999999999" customHeight="1" x14ac:dyDescent="0.15">
      <c r="C27" s="1033"/>
      <c r="D27" s="395" t="s">
        <v>74</v>
      </c>
      <c r="E27" s="396"/>
      <c r="F27" s="396"/>
      <c r="G27" s="396"/>
      <c r="H27" s="396"/>
      <c r="I27" s="396"/>
      <c r="J27" s="396"/>
      <c r="K27" s="396"/>
      <c r="L27" s="396"/>
      <c r="M27" s="396"/>
      <c r="N27" s="396"/>
      <c r="O27" s="397">
        <f>SUM(E27:N27)</f>
        <v>0</v>
      </c>
    </row>
    <row r="28" spans="3:15" ht="16.149999999999999" customHeight="1" x14ac:dyDescent="0.15">
      <c r="C28" s="1080"/>
      <c r="D28" s="635" t="s">
        <v>93</v>
      </c>
      <c r="E28" s="638"/>
      <c r="F28" s="638"/>
      <c r="G28" s="638"/>
      <c r="H28" s="638"/>
      <c r="I28" s="638"/>
      <c r="J28" s="638"/>
      <c r="K28" s="638"/>
      <c r="L28" s="638"/>
      <c r="M28" s="638"/>
      <c r="N28" s="638"/>
      <c r="O28" s="637"/>
    </row>
    <row r="29" spans="3:15" ht="16.149999999999999" customHeight="1" x14ac:dyDescent="0.15">
      <c r="C29" s="1034"/>
      <c r="D29" s="398" t="s">
        <v>73</v>
      </c>
      <c r="E29" s="399"/>
      <c r="F29" s="399"/>
      <c r="G29" s="399"/>
      <c r="H29" s="399"/>
      <c r="I29" s="399"/>
      <c r="J29" s="399"/>
      <c r="K29" s="399"/>
      <c r="L29" s="399"/>
      <c r="M29" s="399"/>
      <c r="N29" s="399"/>
      <c r="O29" s="400">
        <f>SUM(E29:N29)</f>
        <v>0</v>
      </c>
    </row>
    <row r="30" spans="3:15" ht="16.149999999999999" customHeight="1" x14ac:dyDescent="0.15">
      <c r="C30" s="1033"/>
      <c r="D30" s="395" t="s">
        <v>74</v>
      </c>
      <c r="E30" s="396"/>
      <c r="F30" s="396"/>
      <c r="G30" s="396"/>
      <c r="H30" s="396"/>
      <c r="I30" s="396"/>
      <c r="J30" s="396"/>
      <c r="K30" s="396"/>
      <c r="L30" s="396"/>
      <c r="M30" s="396"/>
      <c r="N30" s="396"/>
      <c r="O30" s="397">
        <f>SUM(E30:N30)</f>
        <v>0</v>
      </c>
    </row>
    <row r="31" spans="3:15" ht="16.149999999999999" customHeight="1" x14ac:dyDescent="0.15">
      <c r="C31" s="1080"/>
      <c r="D31" s="635" t="s">
        <v>93</v>
      </c>
      <c r="E31" s="638"/>
      <c r="F31" s="638"/>
      <c r="G31" s="638"/>
      <c r="H31" s="638"/>
      <c r="I31" s="638"/>
      <c r="J31" s="638"/>
      <c r="K31" s="638"/>
      <c r="L31" s="638"/>
      <c r="M31" s="638"/>
      <c r="N31" s="638"/>
      <c r="O31" s="637"/>
    </row>
    <row r="32" spans="3:15" ht="16.149999999999999" customHeight="1" x14ac:dyDescent="0.15">
      <c r="C32" s="1034"/>
      <c r="D32" s="398" t="s">
        <v>73</v>
      </c>
      <c r="E32" s="399"/>
      <c r="F32" s="399"/>
      <c r="G32" s="399"/>
      <c r="H32" s="399"/>
      <c r="I32" s="399"/>
      <c r="J32" s="399"/>
      <c r="K32" s="399"/>
      <c r="L32" s="399"/>
      <c r="M32" s="399"/>
      <c r="N32" s="399"/>
      <c r="O32" s="400">
        <f>SUM(E32:N32)</f>
        <v>0</v>
      </c>
    </row>
    <row r="33" spans="3:17" ht="16.149999999999999" customHeight="1" x14ac:dyDescent="0.15">
      <c r="C33" s="1033"/>
      <c r="D33" s="395" t="s">
        <v>74</v>
      </c>
      <c r="E33" s="396"/>
      <c r="F33" s="396"/>
      <c r="G33" s="396"/>
      <c r="H33" s="396"/>
      <c r="I33" s="396"/>
      <c r="J33" s="396"/>
      <c r="K33" s="396"/>
      <c r="L33" s="396"/>
      <c r="M33" s="396"/>
      <c r="N33" s="396"/>
      <c r="O33" s="397">
        <f>SUM(E33:N33)</f>
        <v>0</v>
      </c>
    </row>
    <row r="34" spans="3:17" ht="16.149999999999999" customHeight="1" x14ac:dyDescent="0.15">
      <c r="C34" s="1080"/>
      <c r="D34" s="635" t="s">
        <v>93</v>
      </c>
      <c r="E34" s="638"/>
      <c r="F34" s="638"/>
      <c r="G34" s="638"/>
      <c r="H34" s="638"/>
      <c r="I34" s="638"/>
      <c r="J34" s="638"/>
      <c r="K34" s="638"/>
      <c r="L34" s="638"/>
      <c r="M34" s="638"/>
      <c r="N34" s="638"/>
      <c r="O34" s="637"/>
    </row>
    <row r="35" spans="3:17" ht="16.149999999999999" customHeight="1" x14ac:dyDescent="0.15">
      <c r="C35" s="1034"/>
      <c r="D35" s="398" t="s">
        <v>73</v>
      </c>
      <c r="E35" s="399"/>
      <c r="F35" s="399"/>
      <c r="G35" s="399"/>
      <c r="H35" s="399"/>
      <c r="I35" s="399"/>
      <c r="J35" s="399"/>
      <c r="K35" s="399"/>
      <c r="L35" s="399"/>
      <c r="M35" s="399"/>
      <c r="N35" s="399"/>
      <c r="O35" s="400">
        <f>SUM(E35:N35)</f>
        <v>0</v>
      </c>
    </row>
    <row r="36" spans="3:17" ht="16.149999999999999" customHeight="1" x14ac:dyDescent="0.15">
      <c r="C36" s="1033"/>
      <c r="D36" s="395" t="s">
        <v>74</v>
      </c>
      <c r="E36" s="396"/>
      <c r="F36" s="396"/>
      <c r="G36" s="396"/>
      <c r="H36" s="396"/>
      <c r="I36" s="396"/>
      <c r="J36" s="396"/>
      <c r="K36" s="396"/>
      <c r="L36" s="396"/>
      <c r="M36" s="396"/>
      <c r="N36" s="396"/>
      <c r="O36" s="397">
        <f>SUM(E36:N36)</f>
        <v>0</v>
      </c>
    </row>
    <row r="37" spans="3:17" ht="16.149999999999999" customHeight="1" x14ac:dyDescent="0.15">
      <c r="C37" s="1080"/>
      <c r="D37" s="635" t="s">
        <v>93</v>
      </c>
      <c r="E37" s="638"/>
      <c r="F37" s="638"/>
      <c r="G37" s="638"/>
      <c r="H37" s="638"/>
      <c r="I37" s="638"/>
      <c r="J37" s="638"/>
      <c r="K37" s="638"/>
      <c r="L37" s="638"/>
      <c r="M37" s="638"/>
      <c r="N37" s="638"/>
      <c r="O37" s="637"/>
    </row>
    <row r="38" spans="3:17" ht="16.149999999999999" customHeight="1" x14ac:dyDescent="0.15">
      <c r="C38" s="1034"/>
      <c r="D38" s="398" t="s">
        <v>73</v>
      </c>
      <c r="E38" s="399"/>
      <c r="F38" s="399"/>
      <c r="G38" s="399"/>
      <c r="H38" s="399"/>
      <c r="I38" s="399"/>
      <c r="J38" s="399"/>
      <c r="K38" s="399"/>
      <c r="L38" s="399"/>
      <c r="M38" s="399"/>
      <c r="N38" s="399"/>
      <c r="O38" s="400">
        <f>SUM(E38:N38)</f>
        <v>0</v>
      </c>
    </row>
    <row r="39" spans="3:17" ht="20.100000000000001" customHeight="1" x14ac:dyDescent="0.15">
      <c r="C39" s="1035" t="s">
        <v>72</v>
      </c>
      <c r="D39" s="1036"/>
      <c r="E39" s="401">
        <f t="shared" ref="E39:O39" si="1">E8+E11+E14+E17+E20+E23+E26+E29+E32+E35+E38</f>
        <v>0</v>
      </c>
      <c r="F39" s="401">
        <f t="shared" si="1"/>
        <v>0</v>
      </c>
      <c r="G39" s="401">
        <f t="shared" si="1"/>
        <v>0</v>
      </c>
      <c r="H39" s="401">
        <f t="shared" si="1"/>
        <v>0</v>
      </c>
      <c r="I39" s="401">
        <f t="shared" si="1"/>
        <v>0</v>
      </c>
      <c r="J39" s="401">
        <f t="shared" si="1"/>
        <v>0</v>
      </c>
      <c r="K39" s="401">
        <f t="shared" si="1"/>
        <v>0</v>
      </c>
      <c r="L39" s="401">
        <f t="shared" si="1"/>
        <v>0</v>
      </c>
      <c r="M39" s="401">
        <f t="shared" si="1"/>
        <v>0</v>
      </c>
      <c r="N39" s="401">
        <f t="shared" si="1"/>
        <v>0</v>
      </c>
      <c r="O39" s="639">
        <f t="shared" si="1"/>
        <v>0</v>
      </c>
    </row>
    <row r="40" spans="3:17" ht="16.149999999999999" customHeight="1" x14ac:dyDescent="0.15">
      <c r="C40" s="640"/>
      <c r="D40" s="641"/>
      <c r="E40" s="642"/>
      <c r="F40" s="643"/>
      <c r="G40" s="643"/>
      <c r="H40" s="643"/>
      <c r="I40" s="643"/>
      <c r="J40" s="643"/>
      <c r="K40" s="643"/>
      <c r="L40" s="643"/>
      <c r="M40" s="643"/>
      <c r="N40" s="643"/>
      <c r="O40" s="643"/>
    </row>
    <row r="41" spans="3:17" ht="16.149999999999999" customHeight="1" x14ac:dyDescent="0.15">
      <c r="C41" s="406" t="s">
        <v>92</v>
      </c>
      <c r="D41" s="641"/>
      <c r="E41" s="642"/>
      <c r="F41" s="643"/>
      <c r="G41" s="643"/>
      <c r="H41" s="643"/>
      <c r="I41" s="643"/>
      <c r="J41" s="643"/>
      <c r="K41" s="643"/>
      <c r="L41" s="643"/>
      <c r="M41" s="643"/>
      <c r="N41" s="643"/>
      <c r="O41" s="643"/>
    </row>
    <row r="42" spans="3:17" ht="16.149999999999999" customHeight="1" x14ac:dyDescent="0.15">
      <c r="C42" s="1076" t="s">
        <v>91</v>
      </c>
      <c r="D42" s="1077"/>
      <c r="E42" s="644">
        <f t="shared" ref="E42:O42" si="2">ROUNDDOWN(E39/E5,3)</f>
        <v>0</v>
      </c>
      <c r="F42" s="644">
        <f t="shared" si="2"/>
        <v>0</v>
      </c>
      <c r="G42" s="644">
        <f t="shared" si="2"/>
        <v>0</v>
      </c>
      <c r="H42" s="644">
        <f t="shared" si="2"/>
        <v>0</v>
      </c>
      <c r="I42" s="644">
        <f t="shared" si="2"/>
        <v>0</v>
      </c>
      <c r="J42" s="644">
        <f t="shared" si="2"/>
        <v>0</v>
      </c>
      <c r="K42" s="644">
        <f t="shared" si="2"/>
        <v>0</v>
      </c>
      <c r="L42" s="644">
        <f t="shared" si="2"/>
        <v>0</v>
      </c>
      <c r="M42" s="644">
        <f t="shared" si="2"/>
        <v>0</v>
      </c>
      <c r="N42" s="644">
        <f t="shared" si="2"/>
        <v>0</v>
      </c>
      <c r="O42" s="645">
        <f t="shared" si="2"/>
        <v>0</v>
      </c>
      <c r="Q42" s="643"/>
    </row>
    <row r="43" spans="3:17" ht="16.149999999999999" customHeight="1" x14ac:dyDescent="0.15">
      <c r="C43" s="1078" t="s">
        <v>90</v>
      </c>
      <c r="D43" s="1079"/>
      <c r="E43" s="646">
        <f t="shared" ref="E43:N43" si="3">$O43</f>
        <v>0</v>
      </c>
      <c r="F43" s="646">
        <f t="shared" si="3"/>
        <v>0</v>
      </c>
      <c r="G43" s="646">
        <f t="shared" si="3"/>
        <v>0</v>
      </c>
      <c r="H43" s="646">
        <f t="shared" si="3"/>
        <v>0</v>
      </c>
      <c r="I43" s="646">
        <f t="shared" si="3"/>
        <v>0</v>
      </c>
      <c r="J43" s="646">
        <f t="shared" si="3"/>
        <v>0</v>
      </c>
      <c r="K43" s="646">
        <f t="shared" si="3"/>
        <v>0</v>
      </c>
      <c r="L43" s="646">
        <f t="shared" si="3"/>
        <v>0</v>
      </c>
      <c r="M43" s="646">
        <f t="shared" si="3"/>
        <v>0</v>
      </c>
      <c r="N43" s="646">
        <f t="shared" si="3"/>
        <v>0</v>
      </c>
      <c r="O43" s="647">
        <f>ROUNDDOWN(O42,0)</f>
        <v>0</v>
      </c>
    </row>
    <row r="44" spans="3:17" ht="20.100000000000001" customHeight="1" x14ac:dyDescent="0.15">
      <c r="C44" s="1075" t="s">
        <v>89</v>
      </c>
      <c r="D44" s="964"/>
      <c r="E44" s="648">
        <f t="shared" ref="E44:N44" si="4">ROUNDDOWN(E43*E5,0)</f>
        <v>0</v>
      </c>
      <c r="F44" s="648">
        <f t="shared" si="4"/>
        <v>0</v>
      </c>
      <c r="G44" s="648">
        <f t="shared" si="4"/>
        <v>0</v>
      </c>
      <c r="H44" s="648">
        <f t="shared" si="4"/>
        <v>0</v>
      </c>
      <c r="I44" s="648">
        <f t="shared" si="4"/>
        <v>0</v>
      </c>
      <c r="J44" s="648">
        <f t="shared" si="4"/>
        <v>0</v>
      </c>
      <c r="K44" s="648">
        <f t="shared" si="4"/>
        <v>0</v>
      </c>
      <c r="L44" s="648">
        <f t="shared" si="4"/>
        <v>0</v>
      </c>
      <c r="M44" s="648">
        <f t="shared" si="4"/>
        <v>0</v>
      </c>
      <c r="N44" s="648">
        <f t="shared" si="4"/>
        <v>0</v>
      </c>
      <c r="O44" s="649">
        <f>SUM(E44:N44)</f>
        <v>0</v>
      </c>
    </row>
    <row r="45" spans="3:17" ht="16.149999999999999" customHeight="1" x14ac:dyDescent="0.15">
      <c r="C45" s="426" t="s">
        <v>455</v>
      </c>
      <c r="D45" s="641"/>
      <c r="E45" s="642"/>
      <c r="F45" s="643"/>
      <c r="G45" s="643"/>
      <c r="H45" s="643"/>
      <c r="I45" s="643"/>
      <c r="J45" s="643"/>
      <c r="K45" s="643"/>
      <c r="L45" s="643"/>
      <c r="M45" s="643"/>
      <c r="N45" s="643"/>
      <c r="O45" s="643"/>
    </row>
    <row r="46" spans="3:17" ht="16.149999999999999" customHeight="1" x14ac:dyDescent="0.15">
      <c r="C46" s="426" t="s">
        <v>456</v>
      </c>
      <c r="D46" s="641"/>
      <c r="E46" s="642"/>
      <c r="F46" s="643"/>
      <c r="G46" s="643"/>
      <c r="H46" s="643"/>
      <c r="I46" s="643"/>
      <c r="J46" s="643"/>
      <c r="K46" s="643"/>
      <c r="L46" s="643"/>
      <c r="M46" s="643"/>
      <c r="N46" s="643"/>
      <c r="O46" s="643"/>
    </row>
    <row r="47" spans="3:17" ht="16.149999999999999" customHeight="1" x14ac:dyDescent="0.15">
      <c r="C47" s="426" t="s">
        <v>466</v>
      </c>
      <c r="D47" s="641"/>
      <c r="E47" s="650"/>
      <c r="F47" s="650"/>
      <c r="G47" s="650"/>
      <c r="H47" s="650"/>
      <c r="I47" s="650"/>
      <c r="J47" s="650"/>
      <c r="K47" s="650"/>
      <c r="L47" s="650"/>
      <c r="M47" s="650"/>
      <c r="N47" s="650"/>
      <c r="O47" s="650"/>
    </row>
    <row r="48" spans="3:17" ht="16.149999999999999" customHeight="1" x14ac:dyDescent="0.15">
      <c r="C48" s="426" t="s">
        <v>467</v>
      </c>
      <c r="D48" s="641"/>
      <c r="E48" s="650"/>
      <c r="F48" s="650"/>
      <c r="G48" s="650"/>
      <c r="H48" s="650"/>
      <c r="I48" s="650"/>
      <c r="J48" s="650"/>
      <c r="K48" s="650"/>
      <c r="L48" s="650"/>
      <c r="M48" s="650"/>
      <c r="N48" s="650"/>
      <c r="Q48" s="651"/>
    </row>
    <row r="49" spans="3:15" ht="16.149999999999999" customHeight="1" x14ac:dyDescent="0.15">
      <c r="C49" s="426" t="s">
        <v>458</v>
      </c>
      <c r="O49" s="650"/>
    </row>
    <row r="50" spans="3:15" ht="16.149999999999999" customHeight="1" x14ac:dyDescent="0.15">
      <c r="C50" s="426" t="s">
        <v>453</v>
      </c>
    </row>
    <row r="51" spans="3:15" ht="16.149999999999999" customHeight="1" x14ac:dyDescent="0.15"/>
    <row r="52" spans="3:15" ht="16.149999999999999" customHeight="1" x14ac:dyDescent="0.15"/>
    <row r="53" spans="3:15" ht="16.149999999999999" customHeight="1" x14ac:dyDescent="0.15"/>
    <row r="54" spans="3:15" ht="16.149999999999999" customHeight="1" x14ac:dyDescent="0.15"/>
  </sheetData>
  <sheetProtection insertRows="0"/>
  <protectedRanges>
    <protectedRange sqref="P47:P48 R47:IM48 Q47 C47:D50 E49:IM50" name="範囲3_1"/>
    <protectedRange sqref="C12 C6:D11 E6:N38 C13:D38" name="範囲1_1"/>
    <protectedRange sqref="D12" name="範囲1_5"/>
  </protectedRanges>
  <mergeCells count="19">
    <mergeCell ref="C43:D43"/>
    <mergeCell ref="C44:D44"/>
    <mergeCell ref="E3:N3"/>
    <mergeCell ref="C39:D39"/>
    <mergeCell ref="C42:D42"/>
    <mergeCell ref="C1:O1"/>
    <mergeCell ref="C30:C32"/>
    <mergeCell ref="C33:C35"/>
    <mergeCell ref="C36:C38"/>
    <mergeCell ref="C12:C14"/>
    <mergeCell ref="C15:C17"/>
    <mergeCell ref="C18:C20"/>
    <mergeCell ref="C21:C23"/>
    <mergeCell ref="C24:C26"/>
    <mergeCell ref="C27:C29"/>
    <mergeCell ref="C3:D4"/>
    <mergeCell ref="O3:O4"/>
    <mergeCell ref="C6:C8"/>
    <mergeCell ref="C9:C11"/>
  </mergeCells>
  <phoneticPr fontId="2"/>
  <printOptions horizontalCentered="1"/>
  <pageMargins left="0.19685039370078741" right="0.19685039370078741" top="0.70866141732283472" bottom="0.31496062992125984" header="0.39370078740157483" footer="0.15748031496062992"/>
  <pageSetup paperSize="8" fitToHeight="0" orientation="landscape" r:id="rId1"/>
  <headerFooter alignWithMargins="0">
    <oddHeader>&amp;Rごみ処理施設整備・運営事業に係る提案書類(&amp;A)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1:AA58"/>
  <sheetViews>
    <sheetView showGridLines="0" view="pageBreakPreview" topLeftCell="B1" zoomScaleNormal="85" zoomScaleSheetLayoutView="100" zoomScalePageLayoutView="85" workbookViewId="0">
      <pane ySplit="4" topLeftCell="A29" activePane="bottomLeft" state="frozen"/>
      <selection activeCell="D23" sqref="D23"/>
      <selection pane="bottomLeft" activeCell="Y5" sqref="Y5"/>
    </sheetView>
  </sheetViews>
  <sheetFormatPr defaultColWidth="9" defaultRowHeight="30" customHeight="1" x14ac:dyDescent="0.15"/>
  <cols>
    <col min="1" max="2" width="2.625" style="540" customWidth="1"/>
    <col min="3" max="3" width="20.625" style="552" customWidth="1"/>
    <col min="4" max="4" width="7" style="552" customWidth="1"/>
    <col min="5" max="5" width="9.625" style="553" customWidth="1"/>
    <col min="6" max="24" width="9.625" style="540" customWidth="1"/>
    <col min="25" max="25" width="10" style="540" customWidth="1"/>
    <col min="26" max="26" width="9.625" style="540" customWidth="1"/>
    <col min="27" max="27" width="12.625" style="540" customWidth="1"/>
    <col min="28" max="16384" width="9" style="540"/>
  </cols>
  <sheetData>
    <row r="1" spans="3:25" s="535" customFormat="1" ht="24.95" customHeight="1" x14ac:dyDescent="0.15">
      <c r="C1" s="1060" t="s">
        <v>424</v>
      </c>
      <c r="D1" s="1060"/>
      <c r="E1" s="1060"/>
      <c r="F1" s="1060"/>
      <c r="G1" s="1060"/>
      <c r="H1" s="1060"/>
      <c r="I1" s="1060"/>
      <c r="J1" s="1060"/>
      <c r="K1" s="1060"/>
      <c r="L1" s="1060"/>
      <c r="M1" s="1060"/>
      <c r="N1" s="1060"/>
      <c r="O1" s="1060"/>
      <c r="P1" s="1060"/>
      <c r="Q1" s="1060"/>
      <c r="R1" s="1060"/>
      <c r="S1" s="1060"/>
      <c r="T1" s="1060"/>
      <c r="U1" s="1060"/>
      <c r="V1" s="1060"/>
      <c r="W1" s="1060"/>
      <c r="X1" s="1060"/>
      <c r="Y1" s="1060"/>
    </row>
    <row r="2" spans="3:25" s="535" customFormat="1" ht="20.100000000000001" customHeight="1" x14ac:dyDescent="0.15">
      <c r="C2" s="536"/>
      <c r="D2" s="537"/>
      <c r="E2" s="538"/>
      <c r="U2" s="570"/>
      <c r="V2" s="570"/>
      <c r="W2" s="570"/>
      <c r="X2" s="570"/>
      <c r="Y2" s="539" t="s">
        <v>77</v>
      </c>
    </row>
    <row r="3" spans="3:25" ht="17.100000000000001" customHeight="1" x14ac:dyDescent="0.15">
      <c r="C3" s="1056" t="s">
        <v>76</v>
      </c>
      <c r="D3" s="1057"/>
      <c r="E3" s="1053" t="s">
        <v>96</v>
      </c>
      <c r="F3" s="1054"/>
      <c r="G3" s="1054"/>
      <c r="H3" s="1054"/>
      <c r="I3" s="1054"/>
      <c r="J3" s="1054"/>
      <c r="K3" s="1054"/>
      <c r="L3" s="1054"/>
      <c r="M3" s="1054"/>
      <c r="N3" s="1054"/>
      <c r="O3" s="1054"/>
      <c r="P3" s="1054"/>
      <c r="Q3" s="1054"/>
      <c r="R3" s="1054"/>
      <c r="S3" s="1054"/>
      <c r="T3" s="1054"/>
      <c r="U3" s="1054"/>
      <c r="V3" s="1054"/>
      <c r="W3" s="1054"/>
      <c r="X3" s="1055"/>
      <c r="Y3" s="1063" t="s">
        <v>60</v>
      </c>
    </row>
    <row r="4" spans="3:25" ht="30" customHeight="1" x14ac:dyDescent="0.15">
      <c r="C4" s="1058"/>
      <c r="D4" s="1059"/>
      <c r="E4" s="394" t="s">
        <v>191</v>
      </c>
      <c r="F4" s="394" t="s">
        <v>192</v>
      </c>
      <c r="G4" s="394" t="s">
        <v>193</v>
      </c>
      <c r="H4" s="394" t="s">
        <v>194</v>
      </c>
      <c r="I4" s="394" t="s">
        <v>195</v>
      </c>
      <c r="J4" s="394" t="s">
        <v>196</v>
      </c>
      <c r="K4" s="394" t="s">
        <v>197</v>
      </c>
      <c r="L4" s="394" t="s">
        <v>198</v>
      </c>
      <c r="M4" s="394" t="s">
        <v>199</v>
      </c>
      <c r="N4" s="394" t="s">
        <v>200</v>
      </c>
      <c r="O4" s="394" t="s">
        <v>201</v>
      </c>
      <c r="P4" s="394" t="s">
        <v>202</v>
      </c>
      <c r="Q4" s="394" t="s">
        <v>203</v>
      </c>
      <c r="R4" s="394" t="s">
        <v>204</v>
      </c>
      <c r="S4" s="394" t="s">
        <v>205</v>
      </c>
      <c r="T4" s="394" t="s">
        <v>206</v>
      </c>
      <c r="U4" s="394" t="s">
        <v>207</v>
      </c>
      <c r="V4" s="394" t="s">
        <v>430</v>
      </c>
      <c r="W4" s="394" t="s">
        <v>431</v>
      </c>
      <c r="X4" s="394" t="s">
        <v>432</v>
      </c>
      <c r="Y4" s="1064"/>
    </row>
    <row r="5" spans="3:25" ht="20.100000000000001" customHeight="1" x14ac:dyDescent="0.15">
      <c r="C5" s="652" t="s">
        <v>95</v>
      </c>
      <c r="D5" s="653" t="s">
        <v>94</v>
      </c>
      <c r="E5" s="629">
        <v>51057</v>
      </c>
      <c r="F5" s="630">
        <v>50853</v>
      </c>
      <c r="G5" s="630">
        <v>50664</v>
      </c>
      <c r="H5" s="630">
        <v>50588</v>
      </c>
      <c r="I5" s="630">
        <v>50335</v>
      </c>
      <c r="J5" s="630">
        <v>50118</v>
      </c>
      <c r="K5" s="630">
        <v>49943</v>
      </c>
      <c r="L5" s="630">
        <f>+K5</f>
        <v>49943</v>
      </c>
      <c r="M5" s="630">
        <f t="shared" ref="M5:X5" si="0">+L5</f>
        <v>49943</v>
      </c>
      <c r="N5" s="630">
        <f t="shared" si="0"/>
        <v>49943</v>
      </c>
      <c r="O5" s="630">
        <f t="shared" si="0"/>
        <v>49943</v>
      </c>
      <c r="P5" s="630">
        <f t="shared" si="0"/>
        <v>49943</v>
      </c>
      <c r="Q5" s="630">
        <f t="shared" si="0"/>
        <v>49943</v>
      </c>
      <c r="R5" s="630">
        <f t="shared" si="0"/>
        <v>49943</v>
      </c>
      <c r="S5" s="630">
        <f t="shared" si="0"/>
        <v>49943</v>
      </c>
      <c r="T5" s="630">
        <f t="shared" si="0"/>
        <v>49943</v>
      </c>
      <c r="U5" s="630">
        <f t="shared" si="0"/>
        <v>49943</v>
      </c>
      <c r="V5" s="630">
        <f t="shared" si="0"/>
        <v>49943</v>
      </c>
      <c r="W5" s="630">
        <f t="shared" si="0"/>
        <v>49943</v>
      </c>
      <c r="X5" s="630">
        <f t="shared" si="0"/>
        <v>49943</v>
      </c>
      <c r="Y5" s="631">
        <f>SUM(E5:X5)</f>
        <v>1002817</v>
      </c>
    </row>
    <row r="6" spans="3:25" ht="20.100000000000001" customHeight="1" x14ac:dyDescent="0.15">
      <c r="C6" s="654" t="s">
        <v>433</v>
      </c>
      <c r="D6" s="655" t="s">
        <v>434</v>
      </c>
      <c r="E6" s="656"/>
      <c r="F6" s="656"/>
      <c r="G6" s="656"/>
      <c r="H6" s="656"/>
      <c r="I6" s="656"/>
      <c r="J6" s="656"/>
      <c r="K6" s="656"/>
      <c r="L6" s="656"/>
      <c r="M6" s="656"/>
      <c r="N6" s="656"/>
      <c r="O6" s="656"/>
      <c r="P6" s="656"/>
      <c r="Q6" s="656"/>
      <c r="R6" s="656"/>
      <c r="S6" s="656"/>
      <c r="T6" s="656"/>
      <c r="U6" s="656"/>
      <c r="V6" s="656"/>
      <c r="W6" s="656"/>
      <c r="X6" s="656"/>
      <c r="Y6" s="657"/>
    </row>
    <row r="7" spans="3:25" ht="16.149999999999999" customHeight="1" x14ac:dyDescent="0.15">
      <c r="C7" s="1083"/>
      <c r="D7" s="658" t="s">
        <v>74</v>
      </c>
      <c r="E7" s="659"/>
      <c r="F7" s="659"/>
      <c r="G7" s="659"/>
      <c r="H7" s="659"/>
      <c r="I7" s="659"/>
      <c r="J7" s="659"/>
      <c r="K7" s="659"/>
      <c r="L7" s="659"/>
      <c r="M7" s="659"/>
      <c r="N7" s="659"/>
      <c r="O7" s="659"/>
      <c r="P7" s="659"/>
      <c r="Q7" s="659"/>
      <c r="R7" s="659"/>
      <c r="S7" s="659"/>
      <c r="T7" s="659"/>
      <c r="U7" s="659"/>
      <c r="V7" s="659"/>
      <c r="W7" s="659"/>
      <c r="X7" s="659"/>
      <c r="Y7" s="660">
        <f>SUM(E7:X7)</f>
        <v>0</v>
      </c>
    </row>
    <row r="8" spans="3:25" ht="16.149999999999999" customHeight="1" x14ac:dyDescent="0.15">
      <c r="C8" s="1083"/>
      <c r="D8" s="661" t="s">
        <v>93</v>
      </c>
      <c r="E8" s="662"/>
      <c r="F8" s="662"/>
      <c r="G8" s="662"/>
      <c r="H8" s="662"/>
      <c r="I8" s="662"/>
      <c r="J8" s="662"/>
      <c r="K8" s="662"/>
      <c r="L8" s="662"/>
      <c r="M8" s="662"/>
      <c r="N8" s="662"/>
      <c r="O8" s="662"/>
      <c r="P8" s="662"/>
      <c r="Q8" s="662"/>
      <c r="R8" s="662"/>
      <c r="S8" s="662"/>
      <c r="T8" s="662"/>
      <c r="U8" s="662"/>
      <c r="V8" s="662"/>
      <c r="W8" s="662"/>
      <c r="X8" s="662"/>
      <c r="Y8" s="663"/>
    </row>
    <row r="9" spans="3:25" ht="16.149999999999999" customHeight="1" x14ac:dyDescent="0.15">
      <c r="C9" s="1050"/>
      <c r="D9" s="545" t="s">
        <v>73</v>
      </c>
      <c r="E9" s="548"/>
      <c r="F9" s="548"/>
      <c r="G9" s="548"/>
      <c r="H9" s="548"/>
      <c r="I9" s="548"/>
      <c r="J9" s="548"/>
      <c r="K9" s="548"/>
      <c r="L9" s="548"/>
      <c r="M9" s="548"/>
      <c r="N9" s="548"/>
      <c r="O9" s="548"/>
      <c r="P9" s="548"/>
      <c r="Q9" s="548"/>
      <c r="R9" s="548"/>
      <c r="S9" s="548"/>
      <c r="T9" s="548"/>
      <c r="U9" s="548"/>
      <c r="V9" s="548"/>
      <c r="W9" s="548"/>
      <c r="X9" s="548"/>
      <c r="Y9" s="664">
        <f>SUM(E9:X9)</f>
        <v>0</v>
      </c>
    </row>
    <row r="10" spans="3:25" ht="16.149999999999999" customHeight="1" x14ac:dyDescent="0.15">
      <c r="C10" s="1083"/>
      <c r="D10" s="658" t="s">
        <v>74</v>
      </c>
      <c r="E10" s="659"/>
      <c r="F10" s="659"/>
      <c r="G10" s="659"/>
      <c r="H10" s="659"/>
      <c r="I10" s="659"/>
      <c r="J10" s="659"/>
      <c r="K10" s="659"/>
      <c r="L10" s="659"/>
      <c r="M10" s="659"/>
      <c r="N10" s="659"/>
      <c r="O10" s="659"/>
      <c r="P10" s="659"/>
      <c r="Q10" s="659"/>
      <c r="R10" s="659"/>
      <c r="S10" s="659"/>
      <c r="T10" s="659"/>
      <c r="U10" s="659"/>
      <c r="V10" s="659"/>
      <c r="W10" s="659"/>
      <c r="X10" s="659"/>
      <c r="Y10" s="665">
        <f>SUM(E10:X10)</f>
        <v>0</v>
      </c>
    </row>
    <row r="11" spans="3:25" ht="16.149999999999999" customHeight="1" x14ac:dyDescent="0.15">
      <c r="C11" s="1083"/>
      <c r="D11" s="661" t="s">
        <v>93</v>
      </c>
      <c r="E11" s="662"/>
      <c r="F11" s="662"/>
      <c r="G11" s="662"/>
      <c r="H11" s="662"/>
      <c r="I11" s="662"/>
      <c r="J11" s="662"/>
      <c r="K11" s="662"/>
      <c r="L11" s="662"/>
      <c r="M11" s="662"/>
      <c r="N11" s="662"/>
      <c r="O11" s="662"/>
      <c r="P11" s="662"/>
      <c r="Q11" s="662"/>
      <c r="R11" s="662"/>
      <c r="S11" s="662"/>
      <c r="T11" s="662"/>
      <c r="U11" s="662"/>
      <c r="V11" s="662"/>
      <c r="W11" s="662"/>
      <c r="X11" s="662"/>
      <c r="Y11" s="663"/>
    </row>
    <row r="12" spans="3:25" ht="16.149999999999999" customHeight="1" x14ac:dyDescent="0.15">
      <c r="C12" s="1050"/>
      <c r="D12" s="545" t="s">
        <v>73</v>
      </c>
      <c r="E12" s="548"/>
      <c r="F12" s="548"/>
      <c r="G12" s="548"/>
      <c r="H12" s="548"/>
      <c r="I12" s="548"/>
      <c r="J12" s="548"/>
      <c r="K12" s="548"/>
      <c r="L12" s="548"/>
      <c r="M12" s="548"/>
      <c r="N12" s="548"/>
      <c r="O12" s="548"/>
      <c r="P12" s="548"/>
      <c r="Q12" s="548"/>
      <c r="R12" s="548"/>
      <c r="S12" s="548"/>
      <c r="T12" s="548"/>
      <c r="U12" s="548"/>
      <c r="V12" s="548"/>
      <c r="W12" s="548"/>
      <c r="X12" s="548"/>
      <c r="Y12" s="664">
        <f>SUM(E12:X12)</f>
        <v>0</v>
      </c>
    </row>
    <row r="13" spans="3:25" ht="16.149999999999999" customHeight="1" x14ac:dyDescent="0.15">
      <c r="C13" s="1049"/>
      <c r="D13" s="542" t="s">
        <v>74</v>
      </c>
      <c r="E13" s="666"/>
      <c r="F13" s="666"/>
      <c r="G13" s="666"/>
      <c r="H13" s="666"/>
      <c r="I13" s="666"/>
      <c r="J13" s="666"/>
      <c r="K13" s="666"/>
      <c r="L13" s="666"/>
      <c r="M13" s="666"/>
      <c r="N13" s="666"/>
      <c r="O13" s="666"/>
      <c r="P13" s="666"/>
      <c r="Q13" s="666"/>
      <c r="R13" s="666"/>
      <c r="S13" s="666"/>
      <c r="T13" s="666"/>
      <c r="U13" s="666"/>
      <c r="V13" s="666"/>
      <c r="W13" s="666"/>
      <c r="X13" s="666"/>
      <c r="Y13" s="665">
        <f>SUM(E13:X13)</f>
        <v>0</v>
      </c>
    </row>
    <row r="14" spans="3:25" ht="16.149999999999999" customHeight="1" x14ac:dyDescent="0.15">
      <c r="C14" s="1083"/>
      <c r="D14" s="661" t="s">
        <v>93</v>
      </c>
      <c r="E14" s="667"/>
      <c r="F14" s="667"/>
      <c r="G14" s="667"/>
      <c r="H14" s="667"/>
      <c r="I14" s="667"/>
      <c r="J14" s="667"/>
      <c r="K14" s="667"/>
      <c r="L14" s="667"/>
      <c r="M14" s="667"/>
      <c r="N14" s="667"/>
      <c r="O14" s="667"/>
      <c r="P14" s="667"/>
      <c r="Q14" s="667"/>
      <c r="R14" s="667"/>
      <c r="S14" s="667"/>
      <c r="T14" s="667"/>
      <c r="U14" s="667"/>
      <c r="V14" s="667"/>
      <c r="W14" s="667"/>
      <c r="X14" s="667"/>
      <c r="Y14" s="663"/>
    </row>
    <row r="15" spans="3:25" ht="16.149999999999999" customHeight="1" x14ac:dyDescent="0.15">
      <c r="C15" s="1050"/>
      <c r="D15" s="545" t="s">
        <v>73</v>
      </c>
      <c r="E15" s="548"/>
      <c r="F15" s="548"/>
      <c r="G15" s="548"/>
      <c r="H15" s="548"/>
      <c r="I15" s="548"/>
      <c r="J15" s="548"/>
      <c r="K15" s="548"/>
      <c r="L15" s="548"/>
      <c r="M15" s="548"/>
      <c r="N15" s="548"/>
      <c r="O15" s="548"/>
      <c r="P15" s="548"/>
      <c r="Q15" s="548"/>
      <c r="R15" s="548"/>
      <c r="S15" s="548"/>
      <c r="T15" s="548"/>
      <c r="U15" s="548"/>
      <c r="V15" s="548"/>
      <c r="W15" s="548"/>
      <c r="X15" s="548"/>
      <c r="Y15" s="664">
        <f>SUM(E15:X15)</f>
        <v>0</v>
      </c>
    </row>
    <row r="16" spans="3:25" ht="16.149999999999999" customHeight="1" x14ac:dyDescent="0.15">
      <c r="C16" s="1049"/>
      <c r="D16" s="542" t="s">
        <v>74</v>
      </c>
      <c r="E16" s="666"/>
      <c r="F16" s="666"/>
      <c r="G16" s="666"/>
      <c r="H16" s="666"/>
      <c r="I16" s="666"/>
      <c r="J16" s="666"/>
      <c r="K16" s="666"/>
      <c r="L16" s="666"/>
      <c r="M16" s="666"/>
      <c r="N16" s="666"/>
      <c r="O16" s="666"/>
      <c r="P16" s="666"/>
      <c r="Q16" s="666"/>
      <c r="R16" s="666"/>
      <c r="S16" s="666"/>
      <c r="T16" s="666"/>
      <c r="U16" s="666"/>
      <c r="V16" s="666"/>
      <c r="W16" s="666"/>
      <c r="X16" s="666"/>
      <c r="Y16" s="665">
        <f>SUM(E16:X16)</f>
        <v>0</v>
      </c>
    </row>
    <row r="17" spans="3:25" ht="16.149999999999999" customHeight="1" x14ac:dyDescent="0.15">
      <c r="C17" s="1083"/>
      <c r="D17" s="661" t="s">
        <v>93</v>
      </c>
      <c r="E17" s="667"/>
      <c r="F17" s="667"/>
      <c r="G17" s="667"/>
      <c r="H17" s="667"/>
      <c r="I17" s="667"/>
      <c r="J17" s="667"/>
      <c r="K17" s="667"/>
      <c r="L17" s="667"/>
      <c r="M17" s="667"/>
      <c r="N17" s="667"/>
      <c r="O17" s="667"/>
      <c r="P17" s="667"/>
      <c r="Q17" s="667"/>
      <c r="R17" s="667"/>
      <c r="S17" s="667"/>
      <c r="T17" s="667"/>
      <c r="U17" s="667"/>
      <c r="V17" s="667"/>
      <c r="W17" s="667"/>
      <c r="X17" s="667"/>
      <c r="Y17" s="663"/>
    </row>
    <row r="18" spans="3:25" ht="16.149999999999999" customHeight="1" x14ac:dyDescent="0.15">
      <c r="C18" s="1050"/>
      <c r="D18" s="545" t="s">
        <v>73</v>
      </c>
      <c r="E18" s="548"/>
      <c r="F18" s="548"/>
      <c r="G18" s="548"/>
      <c r="H18" s="548"/>
      <c r="I18" s="548"/>
      <c r="J18" s="548"/>
      <c r="K18" s="548"/>
      <c r="L18" s="548"/>
      <c r="M18" s="548"/>
      <c r="N18" s="548"/>
      <c r="O18" s="548"/>
      <c r="P18" s="548"/>
      <c r="Q18" s="548"/>
      <c r="R18" s="548"/>
      <c r="S18" s="548"/>
      <c r="T18" s="548"/>
      <c r="U18" s="548"/>
      <c r="V18" s="548"/>
      <c r="W18" s="548"/>
      <c r="X18" s="548"/>
      <c r="Y18" s="664">
        <f>SUM(E18:X18)</f>
        <v>0</v>
      </c>
    </row>
    <row r="19" spans="3:25" ht="16.149999999999999" customHeight="1" x14ac:dyDescent="0.15">
      <c r="C19" s="1049"/>
      <c r="D19" s="542" t="s">
        <v>74</v>
      </c>
      <c r="E19" s="666"/>
      <c r="F19" s="666"/>
      <c r="G19" s="666"/>
      <c r="H19" s="666"/>
      <c r="I19" s="666"/>
      <c r="J19" s="666"/>
      <c r="K19" s="666"/>
      <c r="L19" s="666"/>
      <c r="M19" s="666"/>
      <c r="N19" s="666"/>
      <c r="O19" s="666"/>
      <c r="P19" s="666"/>
      <c r="Q19" s="666"/>
      <c r="R19" s="666"/>
      <c r="S19" s="666"/>
      <c r="T19" s="666"/>
      <c r="U19" s="666"/>
      <c r="V19" s="666"/>
      <c r="W19" s="666"/>
      <c r="X19" s="666"/>
      <c r="Y19" s="665">
        <f>SUM(E19:X19)</f>
        <v>0</v>
      </c>
    </row>
    <row r="20" spans="3:25" ht="16.149999999999999" customHeight="1" x14ac:dyDescent="0.15">
      <c r="C20" s="1083"/>
      <c r="D20" s="661" t="s">
        <v>93</v>
      </c>
      <c r="E20" s="667"/>
      <c r="F20" s="667"/>
      <c r="G20" s="667"/>
      <c r="H20" s="667"/>
      <c r="I20" s="667"/>
      <c r="J20" s="667"/>
      <c r="K20" s="667"/>
      <c r="L20" s="667"/>
      <c r="M20" s="667"/>
      <c r="N20" s="667"/>
      <c r="O20" s="667"/>
      <c r="P20" s="667"/>
      <c r="Q20" s="667"/>
      <c r="R20" s="667"/>
      <c r="S20" s="667"/>
      <c r="T20" s="667"/>
      <c r="U20" s="667"/>
      <c r="V20" s="667"/>
      <c r="W20" s="667"/>
      <c r="X20" s="667"/>
      <c r="Y20" s="663"/>
    </row>
    <row r="21" spans="3:25" ht="16.149999999999999" customHeight="1" x14ac:dyDescent="0.15">
      <c r="C21" s="1050"/>
      <c r="D21" s="545" t="s">
        <v>73</v>
      </c>
      <c r="E21" s="548"/>
      <c r="F21" s="548"/>
      <c r="G21" s="548"/>
      <c r="H21" s="548"/>
      <c r="I21" s="548"/>
      <c r="J21" s="548"/>
      <c r="K21" s="548"/>
      <c r="L21" s="548"/>
      <c r="M21" s="548"/>
      <c r="N21" s="548"/>
      <c r="O21" s="548"/>
      <c r="P21" s="548"/>
      <c r="Q21" s="548"/>
      <c r="R21" s="548"/>
      <c r="S21" s="548"/>
      <c r="T21" s="548"/>
      <c r="U21" s="548"/>
      <c r="V21" s="548"/>
      <c r="W21" s="548"/>
      <c r="X21" s="548"/>
      <c r="Y21" s="664">
        <f>SUM(E21:X21)</f>
        <v>0</v>
      </c>
    </row>
    <row r="22" spans="3:25" ht="16.149999999999999" customHeight="1" x14ac:dyDescent="0.15">
      <c r="C22" s="1049"/>
      <c r="D22" s="542" t="s">
        <v>74</v>
      </c>
      <c r="E22" s="666"/>
      <c r="F22" s="666"/>
      <c r="G22" s="666"/>
      <c r="H22" s="666"/>
      <c r="I22" s="666"/>
      <c r="J22" s="666"/>
      <c r="K22" s="666"/>
      <c r="L22" s="666"/>
      <c r="M22" s="666"/>
      <c r="N22" s="666"/>
      <c r="O22" s="666"/>
      <c r="P22" s="666"/>
      <c r="Q22" s="666"/>
      <c r="R22" s="666"/>
      <c r="S22" s="666"/>
      <c r="T22" s="666"/>
      <c r="U22" s="666"/>
      <c r="V22" s="666"/>
      <c r="W22" s="666"/>
      <c r="X22" s="666"/>
      <c r="Y22" s="665">
        <f>SUM(E22:X22)</f>
        <v>0</v>
      </c>
    </row>
    <row r="23" spans="3:25" ht="16.149999999999999" customHeight="1" x14ac:dyDescent="0.15">
      <c r="C23" s="1083"/>
      <c r="D23" s="661" t="s">
        <v>93</v>
      </c>
      <c r="E23" s="667"/>
      <c r="F23" s="667"/>
      <c r="G23" s="667"/>
      <c r="H23" s="667"/>
      <c r="I23" s="667"/>
      <c r="J23" s="667"/>
      <c r="K23" s="667"/>
      <c r="L23" s="667"/>
      <c r="M23" s="667"/>
      <c r="N23" s="667"/>
      <c r="O23" s="667"/>
      <c r="P23" s="667"/>
      <c r="Q23" s="667"/>
      <c r="R23" s="667"/>
      <c r="S23" s="667"/>
      <c r="T23" s="667"/>
      <c r="U23" s="667"/>
      <c r="V23" s="667"/>
      <c r="W23" s="667"/>
      <c r="X23" s="667"/>
      <c r="Y23" s="663"/>
    </row>
    <row r="24" spans="3:25" ht="16.149999999999999" customHeight="1" x14ac:dyDescent="0.15">
      <c r="C24" s="1050"/>
      <c r="D24" s="545" t="s">
        <v>73</v>
      </c>
      <c r="E24" s="548"/>
      <c r="F24" s="548"/>
      <c r="G24" s="548"/>
      <c r="H24" s="548"/>
      <c r="I24" s="548"/>
      <c r="J24" s="548"/>
      <c r="K24" s="548"/>
      <c r="L24" s="548"/>
      <c r="M24" s="548"/>
      <c r="N24" s="548"/>
      <c r="O24" s="548"/>
      <c r="P24" s="548"/>
      <c r="Q24" s="548"/>
      <c r="R24" s="548"/>
      <c r="S24" s="548"/>
      <c r="T24" s="548"/>
      <c r="U24" s="548"/>
      <c r="V24" s="548"/>
      <c r="W24" s="548"/>
      <c r="X24" s="548"/>
      <c r="Y24" s="664">
        <f>SUM(E24:X24)</f>
        <v>0</v>
      </c>
    </row>
    <row r="25" spans="3:25" ht="16.149999999999999" customHeight="1" x14ac:dyDescent="0.15">
      <c r="C25" s="1049"/>
      <c r="D25" s="542" t="s">
        <v>74</v>
      </c>
      <c r="E25" s="666"/>
      <c r="F25" s="666"/>
      <c r="G25" s="666"/>
      <c r="H25" s="666"/>
      <c r="I25" s="666"/>
      <c r="J25" s="666"/>
      <c r="K25" s="666"/>
      <c r="L25" s="666"/>
      <c r="M25" s="666"/>
      <c r="N25" s="666"/>
      <c r="O25" s="666"/>
      <c r="P25" s="666"/>
      <c r="Q25" s="666"/>
      <c r="R25" s="666"/>
      <c r="S25" s="666"/>
      <c r="T25" s="666"/>
      <c r="U25" s="666"/>
      <c r="V25" s="666"/>
      <c r="W25" s="666"/>
      <c r="X25" s="666"/>
      <c r="Y25" s="665">
        <f>SUM(E25:X25)</f>
        <v>0</v>
      </c>
    </row>
    <row r="26" spans="3:25" ht="16.149999999999999" customHeight="1" x14ac:dyDescent="0.15">
      <c r="C26" s="1083"/>
      <c r="D26" s="661" t="s">
        <v>93</v>
      </c>
      <c r="E26" s="667"/>
      <c r="F26" s="667"/>
      <c r="G26" s="667"/>
      <c r="H26" s="667"/>
      <c r="I26" s="667"/>
      <c r="J26" s="667"/>
      <c r="K26" s="667"/>
      <c r="L26" s="667"/>
      <c r="M26" s="667"/>
      <c r="N26" s="667"/>
      <c r="O26" s="667"/>
      <c r="P26" s="667"/>
      <c r="Q26" s="667"/>
      <c r="R26" s="667"/>
      <c r="S26" s="667"/>
      <c r="T26" s="667"/>
      <c r="U26" s="667"/>
      <c r="V26" s="667"/>
      <c r="W26" s="667"/>
      <c r="X26" s="667"/>
      <c r="Y26" s="663"/>
    </row>
    <row r="27" spans="3:25" ht="16.149999999999999" customHeight="1" x14ac:dyDescent="0.15">
      <c r="C27" s="1050"/>
      <c r="D27" s="545" t="s">
        <v>73</v>
      </c>
      <c r="E27" s="548"/>
      <c r="F27" s="548"/>
      <c r="G27" s="548"/>
      <c r="H27" s="548"/>
      <c r="I27" s="548"/>
      <c r="J27" s="548"/>
      <c r="K27" s="548"/>
      <c r="L27" s="548"/>
      <c r="M27" s="548"/>
      <c r="N27" s="548"/>
      <c r="O27" s="548"/>
      <c r="P27" s="548"/>
      <c r="Q27" s="548"/>
      <c r="R27" s="548"/>
      <c r="S27" s="548"/>
      <c r="T27" s="548"/>
      <c r="U27" s="548"/>
      <c r="V27" s="548"/>
      <c r="W27" s="548"/>
      <c r="X27" s="548"/>
      <c r="Y27" s="664">
        <f>SUM(E27:X27)</f>
        <v>0</v>
      </c>
    </row>
    <row r="28" spans="3:25" ht="16.149999999999999" customHeight="1" x14ac:dyDescent="0.15">
      <c r="C28" s="1049"/>
      <c r="D28" s="542" t="s">
        <v>74</v>
      </c>
      <c r="E28" s="666"/>
      <c r="F28" s="666"/>
      <c r="G28" s="666"/>
      <c r="H28" s="666"/>
      <c r="I28" s="666"/>
      <c r="J28" s="666"/>
      <c r="K28" s="666"/>
      <c r="L28" s="666"/>
      <c r="M28" s="666"/>
      <c r="N28" s="666"/>
      <c r="O28" s="666"/>
      <c r="P28" s="666"/>
      <c r="Q28" s="666"/>
      <c r="R28" s="666"/>
      <c r="S28" s="666"/>
      <c r="T28" s="666"/>
      <c r="U28" s="666"/>
      <c r="V28" s="666"/>
      <c r="W28" s="666"/>
      <c r="X28" s="666"/>
      <c r="Y28" s="665">
        <f>SUM(E28:X28)</f>
        <v>0</v>
      </c>
    </row>
    <row r="29" spans="3:25" ht="16.149999999999999" customHeight="1" x14ac:dyDescent="0.15">
      <c r="C29" s="1083"/>
      <c r="D29" s="661" t="s">
        <v>93</v>
      </c>
      <c r="E29" s="667"/>
      <c r="F29" s="667"/>
      <c r="G29" s="667"/>
      <c r="H29" s="667"/>
      <c r="I29" s="667"/>
      <c r="J29" s="667"/>
      <c r="K29" s="667"/>
      <c r="L29" s="667"/>
      <c r="M29" s="667"/>
      <c r="N29" s="667"/>
      <c r="O29" s="667"/>
      <c r="P29" s="667"/>
      <c r="Q29" s="667"/>
      <c r="R29" s="667"/>
      <c r="S29" s="667"/>
      <c r="T29" s="667"/>
      <c r="U29" s="667"/>
      <c r="V29" s="667"/>
      <c r="W29" s="667"/>
      <c r="X29" s="667"/>
      <c r="Y29" s="663"/>
    </row>
    <row r="30" spans="3:25" ht="16.149999999999999" customHeight="1" x14ac:dyDescent="0.15">
      <c r="C30" s="1050"/>
      <c r="D30" s="545" t="s">
        <v>73</v>
      </c>
      <c r="E30" s="548"/>
      <c r="F30" s="548"/>
      <c r="G30" s="548"/>
      <c r="H30" s="548"/>
      <c r="I30" s="548"/>
      <c r="J30" s="548"/>
      <c r="K30" s="548"/>
      <c r="L30" s="548"/>
      <c r="M30" s="548"/>
      <c r="N30" s="548"/>
      <c r="O30" s="548"/>
      <c r="P30" s="548"/>
      <c r="Q30" s="548"/>
      <c r="R30" s="548"/>
      <c r="S30" s="548"/>
      <c r="T30" s="548"/>
      <c r="U30" s="548"/>
      <c r="V30" s="548"/>
      <c r="W30" s="548"/>
      <c r="X30" s="548"/>
      <c r="Y30" s="664">
        <f>SUM(E30:X30)</f>
        <v>0</v>
      </c>
    </row>
    <row r="31" spans="3:25" ht="16.149999999999999" customHeight="1" x14ac:dyDescent="0.15">
      <c r="C31" s="1049"/>
      <c r="D31" s="542" t="s">
        <v>74</v>
      </c>
      <c r="E31" s="666"/>
      <c r="F31" s="666"/>
      <c r="G31" s="666"/>
      <c r="H31" s="666"/>
      <c r="I31" s="666"/>
      <c r="J31" s="666"/>
      <c r="K31" s="666"/>
      <c r="L31" s="666"/>
      <c r="M31" s="666"/>
      <c r="N31" s="666"/>
      <c r="O31" s="666"/>
      <c r="P31" s="666"/>
      <c r="Q31" s="666"/>
      <c r="R31" s="666"/>
      <c r="S31" s="666"/>
      <c r="T31" s="666"/>
      <c r="U31" s="666"/>
      <c r="V31" s="666"/>
      <c r="W31" s="666"/>
      <c r="X31" s="666"/>
      <c r="Y31" s="665">
        <f>SUM(E31:X31)</f>
        <v>0</v>
      </c>
    </row>
    <row r="32" spans="3:25" ht="16.149999999999999" customHeight="1" x14ac:dyDescent="0.15">
      <c r="C32" s="1083"/>
      <c r="D32" s="661" t="s">
        <v>93</v>
      </c>
      <c r="E32" s="667"/>
      <c r="F32" s="667"/>
      <c r="G32" s="667"/>
      <c r="H32" s="667"/>
      <c r="I32" s="667"/>
      <c r="J32" s="667"/>
      <c r="K32" s="667"/>
      <c r="L32" s="667"/>
      <c r="M32" s="667"/>
      <c r="N32" s="667"/>
      <c r="O32" s="667"/>
      <c r="P32" s="667"/>
      <c r="Q32" s="667"/>
      <c r="R32" s="667"/>
      <c r="S32" s="667"/>
      <c r="T32" s="667"/>
      <c r="U32" s="667"/>
      <c r="V32" s="667"/>
      <c r="W32" s="667"/>
      <c r="X32" s="667"/>
      <c r="Y32" s="663"/>
    </row>
    <row r="33" spans="3:27" ht="16.149999999999999" customHeight="1" x14ac:dyDescent="0.15">
      <c r="C33" s="1050"/>
      <c r="D33" s="545" t="s">
        <v>73</v>
      </c>
      <c r="E33" s="548"/>
      <c r="F33" s="548"/>
      <c r="G33" s="548"/>
      <c r="H33" s="548"/>
      <c r="I33" s="548"/>
      <c r="J33" s="548"/>
      <c r="K33" s="548"/>
      <c r="L33" s="548"/>
      <c r="M33" s="548"/>
      <c r="N33" s="548"/>
      <c r="O33" s="548"/>
      <c r="P33" s="548"/>
      <c r="Q33" s="548"/>
      <c r="R33" s="548"/>
      <c r="S33" s="548"/>
      <c r="T33" s="548"/>
      <c r="U33" s="548"/>
      <c r="V33" s="548"/>
      <c r="W33" s="548"/>
      <c r="X33" s="548"/>
      <c r="Y33" s="664">
        <f>SUM(E33:X33)</f>
        <v>0</v>
      </c>
    </row>
    <row r="34" spans="3:27" ht="16.149999999999999" customHeight="1" x14ac:dyDescent="0.15">
      <c r="C34" s="1049"/>
      <c r="D34" s="542" t="s">
        <v>74</v>
      </c>
      <c r="E34" s="666"/>
      <c r="F34" s="666"/>
      <c r="G34" s="666"/>
      <c r="H34" s="666"/>
      <c r="I34" s="666"/>
      <c r="J34" s="666"/>
      <c r="K34" s="666"/>
      <c r="L34" s="666"/>
      <c r="M34" s="666"/>
      <c r="N34" s="666"/>
      <c r="O34" s="666"/>
      <c r="P34" s="666"/>
      <c r="Q34" s="666"/>
      <c r="R34" s="666"/>
      <c r="S34" s="666"/>
      <c r="T34" s="666"/>
      <c r="U34" s="666"/>
      <c r="V34" s="666"/>
      <c r="W34" s="666"/>
      <c r="X34" s="666"/>
      <c r="Y34" s="665">
        <f>SUM(E34:X34)</f>
        <v>0</v>
      </c>
    </row>
    <row r="35" spans="3:27" ht="16.149999999999999" customHeight="1" x14ac:dyDescent="0.15">
      <c r="C35" s="1083"/>
      <c r="D35" s="661" t="s">
        <v>93</v>
      </c>
      <c r="E35" s="667"/>
      <c r="F35" s="667"/>
      <c r="G35" s="667"/>
      <c r="H35" s="667"/>
      <c r="I35" s="667"/>
      <c r="J35" s="667"/>
      <c r="K35" s="667"/>
      <c r="L35" s="667"/>
      <c r="M35" s="667"/>
      <c r="N35" s="667"/>
      <c r="O35" s="667"/>
      <c r="P35" s="667"/>
      <c r="Q35" s="667"/>
      <c r="R35" s="667"/>
      <c r="S35" s="667"/>
      <c r="T35" s="667"/>
      <c r="U35" s="667"/>
      <c r="V35" s="667"/>
      <c r="W35" s="667"/>
      <c r="X35" s="667"/>
      <c r="Y35" s="663"/>
    </row>
    <row r="36" spans="3:27" ht="16.149999999999999" customHeight="1" x14ac:dyDescent="0.15">
      <c r="C36" s="1050"/>
      <c r="D36" s="545" t="s">
        <v>73</v>
      </c>
      <c r="E36" s="548"/>
      <c r="F36" s="548"/>
      <c r="G36" s="548"/>
      <c r="H36" s="548"/>
      <c r="I36" s="548"/>
      <c r="J36" s="548"/>
      <c r="K36" s="548"/>
      <c r="L36" s="548"/>
      <c r="M36" s="548"/>
      <c r="N36" s="548"/>
      <c r="O36" s="548"/>
      <c r="P36" s="548"/>
      <c r="Q36" s="548"/>
      <c r="R36" s="548"/>
      <c r="S36" s="548"/>
      <c r="T36" s="548"/>
      <c r="U36" s="548"/>
      <c r="V36" s="548"/>
      <c r="W36" s="548"/>
      <c r="X36" s="548"/>
      <c r="Y36" s="664">
        <f>SUM(E36:X36)</f>
        <v>0</v>
      </c>
    </row>
    <row r="37" spans="3:27" ht="16.149999999999999" customHeight="1" x14ac:dyDescent="0.15">
      <c r="C37" s="1049"/>
      <c r="D37" s="542" t="s">
        <v>74</v>
      </c>
      <c r="E37" s="666"/>
      <c r="F37" s="666"/>
      <c r="G37" s="666"/>
      <c r="H37" s="666"/>
      <c r="I37" s="666"/>
      <c r="J37" s="666"/>
      <c r="K37" s="666"/>
      <c r="L37" s="666"/>
      <c r="M37" s="666"/>
      <c r="N37" s="666"/>
      <c r="O37" s="666"/>
      <c r="P37" s="666"/>
      <c r="Q37" s="666"/>
      <c r="R37" s="666"/>
      <c r="S37" s="666"/>
      <c r="T37" s="666"/>
      <c r="U37" s="666"/>
      <c r="V37" s="666"/>
      <c r="W37" s="666"/>
      <c r="X37" s="666"/>
      <c r="Y37" s="665">
        <f>SUM(E37:X37)</f>
        <v>0</v>
      </c>
    </row>
    <row r="38" spans="3:27" ht="16.149999999999999" customHeight="1" x14ac:dyDescent="0.15">
      <c r="C38" s="1083"/>
      <c r="D38" s="661" t="s">
        <v>93</v>
      </c>
      <c r="E38" s="667"/>
      <c r="F38" s="667"/>
      <c r="G38" s="667"/>
      <c r="H38" s="667"/>
      <c r="I38" s="667"/>
      <c r="J38" s="667"/>
      <c r="K38" s="667"/>
      <c r="L38" s="667"/>
      <c r="M38" s="667"/>
      <c r="N38" s="667"/>
      <c r="O38" s="667"/>
      <c r="P38" s="667"/>
      <c r="Q38" s="667"/>
      <c r="R38" s="667"/>
      <c r="S38" s="667"/>
      <c r="T38" s="667"/>
      <c r="U38" s="667"/>
      <c r="V38" s="667"/>
      <c r="W38" s="667"/>
      <c r="X38" s="667"/>
      <c r="Y38" s="663"/>
    </row>
    <row r="39" spans="3:27" ht="16.149999999999999" customHeight="1" x14ac:dyDescent="0.15">
      <c r="C39" s="1050"/>
      <c r="D39" s="545" t="s">
        <v>73</v>
      </c>
      <c r="E39" s="548"/>
      <c r="F39" s="548"/>
      <c r="G39" s="548"/>
      <c r="H39" s="548"/>
      <c r="I39" s="548"/>
      <c r="J39" s="548"/>
      <c r="K39" s="548"/>
      <c r="L39" s="548"/>
      <c r="M39" s="548"/>
      <c r="N39" s="548"/>
      <c r="O39" s="548"/>
      <c r="P39" s="548"/>
      <c r="Q39" s="548"/>
      <c r="R39" s="548"/>
      <c r="S39" s="548"/>
      <c r="T39" s="548"/>
      <c r="U39" s="548"/>
      <c r="V39" s="548"/>
      <c r="W39" s="548"/>
      <c r="X39" s="548"/>
      <c r="Y39" s="664">
        <f>SUM(E39:X39)</f>
        <v>0</v>
      </c>
    </row>
    <row r="40" spans="3:27" ht="16.149999999999999" customHeight="1" x14ac:dyDescent="0.15">
      <c r="C40" s="1049"/>
      <c r="D40" s="542" t="s">
        <v>74</v>
      </c>
      <c r="E40" s="666"/>
      <c r="F40" s="666"/>
      <c r="G40" s="666"/>
      <c r="H40" s="666"/>
      <c r="I40" s="666"/>
      <c r="J40" s="666"/>
      <c r="K40" s="666"/>
      <c r="L40" s="666"/>
      <c r="M40" s="666"/>
      <c r="N40" s="666"/>
      <c r="O40" s="666"/>
      <c r="P40" s="666"/>
      <c r="Q40" s="666"/>
      <c r="R40" s="666"/>
      <c r="S40" s="666"/>
      <c r="T40" s="666"/>
      <c r="U40" s="666"/>
      <c r="V40" s="666"/>
      <c r="W40" s="666"/>
      <c r="X40" s="666"/>
      <c r="Y40" s="665">
        <f>SUM(E40:X40)</f>
        <v>0</v>
      </c>
    </row>
    <row r="41" spans="3:27" ht="16.149999999999999" customHeight="1" x14ac:dyDescent="0.15">
      <c r="C41" s="1083"/>
      <c r="D41" s="661" t="s">
        <v>93</v>
      </c>
      <c r="E41" s="667"/>
      <c r="F41" s="667"/>
      <c r="G41" s="667"/>
      <c r="H41" s="667"/>
      <c r="I41" s="667"/>
      <c r="J41" s="667"/>
      <c r="K41" s="667"/>
      <c r="L41" s="667"/>
      <c r="M41" s="667"/>
      <c r="N41" s="667"/>
      <c r="O41" s="667"/>
      <c r="P41" s="667"/>
      <c r="Q41" s="667"/>
      <c r="R41" s="667"/>
      <c r="S41" s="667"/>
      <c r="T41" s="667"/>
      <c r="U41" s="667"/>
      <c r="V41" s="667"/>
      <c r="W41" s="667"/>
      <c r="X41" s="667"/>
      <c r="Y41" s="663"/>
    </row>
    <row r="42" spans="3:27" ht="16.149999999999999" customHeight="1" x14ac:dyDescent="0.15">
      <c r="C42" s="1050"/>
      <c r="D42" s="545" t="s">
        <v>73</v>
      </c>
      <c r="E42" s="548"/>
      <c r="F42" s="548"/>
      <c r="G42" s="548"/>
      <c r="H42" s="548"/>
      <c r="I42" s="548"/>
      <c r="J42" s="548"/>
      <c r="K42" s="548"/>
      <c r="L42" s="548"/>
      <c r="M42" s="548"/>
      <c r="N42" s="548"/>
      <c r="O42" s="548"/>
      <c r="P42" s="548"/>
      <c r="Q42" s="548"/>
      <c r="R42" s="548"/>
      <c r="S42" s="548"/>
      <c r="T42" s="548"/>
      <c r="U42" s="548"/>
      <c r="V42" s="548"/>
      <c r="W42" s="548"/>
      <c r="X42" s="548"/>
      <c r="Y42" s="664">
        <f>SUM(E42:X42)</f>
        <v>0</v>
      </c>
    </row>
    <row r="43" spans="3:27" ht="20.100000000000001" customHeight="1" x14ac:dyDescent="0.15">
      <c r="C43" s="1051" t="s">
        <v>72</v>
      </c>
      <c r="D43" s="1052"/>
      <c r="E43" s="668">
        <f t="shared" ref="E43:Y43" si="1">E9+E12+E15+E18+E21+E24+E27+E30+E33+E36+E39+E42</f>
        <v>0</v>
      </c>
      <c r="F43" s="668">
        <f t="shared" si="1"/>
        <v>0</v>
      </c>
      <c r="G43" s="668">
        <f t="shared" si="1"/>
        <v>0</v>
      </c>
      <c r="H43" s="668">
        <f t="shared" si="1"/>
        <v>0</v>
      </c>
      <c r="I43" s="668">
        <f t="shared" si="1"/>
        <v>0</v>
      </c>
      <c r="J43" s="668">
        <f t="shared" si="1"/>
        <v>0</v>
      </c>
      <c r="K43" s="668">
        <f t="shared" si="1"/>
        <v>0</v>
      </c>
      <c r="L43" s="668">
        <f t="shared" si="1"/>
        <v>0</v>
      </c>
      <c r="M43" s="668">
        <f t="shared" si="1"/>
        <v>0</v>
      </c>
      <c r="N43" s="668">
        <f t="shared" si="1"/>
        <v>0</v>
      </c>
      <c r="O43" s="668">
        <f t="shared" si="1"/>
        <v>0</v>
      </c>
      <c r="P43" s="668">
        <f t="shared" si="1"/>
        <v>0</v>
      </c>
      <c r="Q43" s="668">
        <f t="shared" si="1"/>
        <v>0</v>
      </c>
      <c r="R43" s="668">
        <f t="shared" si="1"/>
        <v>0</v>
      </c>
      <c r="S43" s="668">
        <f t="shared" si="1"/>
        <v>0</v>
      </c>
      <c r="T43" s="668">
        <f t="shared" si="1"/>
        <v>0</v>
      </c>
      <c r="U43" s="668">
        <f t="shared" si="1"/>
        <v>0</v>
      </c>
      <c r="V43" s="668">
        <f t="shared" si="1"/>
        <v>0</v>
      </c>
      <c r="W43" s="668">
        <f t="shared" si="1"/>
        <v>0</v>
      </c>
      <c r="X43" s="668">
        <f t="shared" si="1"/>
        <v>0</v>
      </c>
      <c r="Y43" s="669">
        <f t="shared" si="1"/>
        <v>0</v>
      </c>
    </row>
    <row r="44" spans="3:27" ht="16.149999999999999" customHeight="1" x14ac:dyDescent="0.15">
      <c r="C44" s="670"/>
      <c r="D44" s="671"/>
      <c r="E44" s="672"/>
      <c r="F44" s="673"/>
      <c r="G44" s="673"/>
      <c r="H44" s="673"/>
      <c r="I44" s="673"/>
      <c r="J44" s="673"/>
      <c r="K44" s="673"/>
      <c r="L44" s="673"/>
      <c r="M44" s="673"/>
      <c r="N44" s="673"/>
      <c r="O44" s="673"/>
      <c r="P44" s="673"/>
      <c r="Q44" s="673"/>
      <c r="R44" s="673"/>
      <c r="S44" s="673"/>
      <c r="T44" s="673"/>
      <c r="U44" s="673"/>
      <c r="V44" s="673"/>
      <c r="W44" s="673"/>
      <c r="X44" s="673"/>
      <c r="Y44" s="673"/>
    </row>
    <row r="45" spans="3:27" ht="16.149999999999999" customHeight="1" x14ac:dyDescent="0.15">
      <c r="C45" s="554" t="s">
        <v>92</v>
      </c>
      <c r="D45" s="671"/>
      <c r="E45" s="672"/>
      <c r="F45" s="673"/>
      <c r="G45" s="673"/>
      <c r="H45" s="673"/>
      <c r="I45" s="673"/>
      <c r="J45" s="673"/>
      <c r="K45" s="673"/>
      <c r="L45" s="673"/>
      <c r="M45" s="673"/>
      <c r="N45" s="673"/>
      <c r="O45" s="673"/>
      <c r="P45" s="673"/>
      <c r="Q45" s="673"/>
      <c r="R45" s="673"/>
      <c r="S45" s="673"/>
      <c r="T45" s="673"/>
      <c r="U45" s="673"/>
      <c r="V45" s="673"/>
      <c r="W45" s="673"/>
      <c r="X45" s="673"/>
      <c r="Y45" s="673"/>
    </row>
    <row r="46" spans="3:27" ht="16.149999999999999" customHeight="1" x14ac:dyDescent="0.15">
      <c r="C46" s="1087" t="s">
        <v>91</v>
      </c>
      <c r="D46" s="1088"/>
      <c r="E46" s="674">
        <f t="shared" ref="E46:Y46" si="2">ROUNDDOWN(E43/E5,3)</f>
        <v>0</v>
      </c>
      <c r="F46" s="674">
        <f t="shared" si="2"/>
        <v>0</v>
      </c>
      <c r="G46" s="674">
        <f t="shared" si="2"/>
        <v>0</v>
      </c>
      <c r="H46" s="674">
        <f t="shared" si="2"/>
        <v>0</v>
      </c>
      <c r="I46" s="674">
        <f t="shared" si="2"/>
        <v>0</v>
      </c>
      <c r="J46" s="674">
        <f t="shared" si="2"/>
        <v>0</v>
      </c>
      <c r="K46" s="674">
        <f t="shared" si="2"/>
        <v>0</v>
      </c>
      <c r="L46" s="674">
        <f t="shared" si="2"/>
        <v>0</v>
      </c>
      <c r="M46" s="674">
        <f t="shared" si="2"/>
        <v>0</v>
      </c>
      <c r="N46" s="674">
        <f t="shared" si="2"/>
        <v>0</v>
      </c>
      <c r="O46" s="674">
        <f t="shared" si="2"/>
        <v>0</v>
      </c>
      <c r="P46" s="674">
        <f t="shared" si="2"/>
        <v>0</v>
      </c>
      <c r="Q46" s="674">
        <f t="shared" si="2"/>
        <v>0</v>
      </c>
      <c r="R46" s="674">
        <f t="shared" si="2"/>
        <v>0</v>
      </c>
      <c r="S46" s="674">
        <f t="shared" si="2"/>
        <v>0</v>
      </c>
      <c r="T46" s="674">
        <f t="shared" si="2"/>
        <v>0</v>
      </c>
      <c r="U46" s="674">
        <f t="shared" si="2"/>
        <v>0</v>
      </c>
      <c r="V46" s="674">
        <f t="shared" si="2"/>
        <v>0</v>
      </c>
      <c r="W46" s="674">
        <f t="shared" si="2"/>
        <v>0</v>
      </c>
      <c r="X46" s="674">
        <f t="shared" si="2"/>
        <v>0</v>
      </c>
      <c r="Y46" s="675">
        <f t="shared" si="2"/>
        <v>0</v>
      </c>
      <c r="AA46" s="673"/>
    </row>
    <row r="47" spans="3:27" ht="16.149999999999999" customHeight="1" x14ac:dyDescent="0.15">
      <c r="C47" s="1084" t="s">
        <v>90</v>
      </c>
      <c r="D47" s="1085"/>
      <c r="E47" s="676">
        <f t="shared" ref="E47:X47" si="3">$Y47</f>
        <v>0</v>
      </c>
      <c r="F47" s="676">
        <f t="shared" si="3"/>
        <v>0</v>
      </c>
      <c r="G47" s="676">
        <f t="shared" si="3"/>
        <v>0</v>
      </c>
      <c r="H47" s="676">
        <f t="shared" si="3"/>
        <v>0</v>
      </c>
      <c r="I47" s="676">
        <f t="shared" si="3"/>
        <v>0</v>
      </c>
      <c r="J47" s="676">
        <f t="shared" si="3"/>
        <v>0</v>
      </c>
      <c r="K47" s="676">
        <f t="shared" si="3"/>
        <v>0</v>
      </c>
      <c r="L47" s="676">
        <f t="shared" si="3"/>
        <v>0</v>
      </c>
      <c r="M47" s="676">
        <f t="shared" si="3"/>
        <v>0</v>
      </c>
      <c r="N47" s="676">
        <f t="shared" si="3"/>
        <v>0</v>
      </c>
      <c r="O47" s="676">
        <f t="shared" si="3"/>
        <v>0</v>
      </c>
      <c r="P47" s="676">
        <f t="shared" si="3"/>
        <v>0</v>
      </c>
      <c r="Q47" s="676">
        <f t="shared" si="3"/>
        <v>0</v>
      </c>
      <c r="R47" s="676">
        <f t="shared" si="3"/>
        <v>0</v>
      </c>
      <c r="S47" s="676">
        <f t="shared" si="3"/>
        <v>0</v>
      </c>
      <c r="T47" s="676">
        <f t="shared" si="3"/>
        <v>0</v>
      </c>
      <c r="U47" s="676">
        <f t="shared" si="3"/>
        <v>0</v>
      </c>
      <c r="V47" s="676">
        <f t="shared" si="3"/>
        <v>0</v>
      </c>
      <c r="W47" s="676">
        <f t="shared" si="3"/>
        <v>0</v>
      </c>
      <c r="X47" s="676">
        <f t="shared" si="3"/>
        <v>0</v>
      </c>
      <c r="Y47" s="677">
        <f>ROUNDDOWN(Y46,0)</f>
        <v>0</v>
      </c>
    </row>
    <row r="48" spans="3:27" ht="20.100000000000001" customHeight="1" x14ac:dyDescent="0.15">
      <c r="C48" s="1065" t="s">
        <v>89</v>
      </c>
      <c r="D48" s="1086"/>
      <c r="E48" s="678">
        <f t="shared" ref="E48:X48" si="4">ROUNDDOWN(E47*E5,0)</f>
        <v>0</v>
      </c>
      <c r="F48" s="678">
        <f t="shared" si="4"/>
        <v>0</v>
      </c>
      <c r="G48" s="678">
        <f t="shared" si="4"/>
        <v>0</v>
      </c>
      <c r="H48" s="678">
        <f t="shared" si="4"/>
        <v>0</v>
      </c>
      <c r="I48" s="678">
        <f t="shared" si="4"/>
        <v>0</v>
      </c>
      <c r="J48" s="678">
        <f t="shared" si="4"/>
        <v>0</v>
      </c>
      <c r="K48" s="678">
        <f t="shared" si="4"/>
        <v>0</v>
      </c>
      <c r="L48" s="678">
        <f t="shared" si="4"/>
        <v>0</v>
      </c>
      <c r="M48" s="678">
        <f t="shared" si="4"/>
        <v>0</v>
      </c>
      <c r="N48" s="678">
        <f t="shared" si="4"/>
        <v>0</v>
      </c>
      <c r="O48" s="678">
        <f t="shared" si="4"/>
        <v>0</v>
      </c>
      <c r="P48" s="678">
        <f t="shared" si="4"/>
        <v>0</v>
      </c>
      <c r="Q48" s="678">
        <f t="shared" si="4"/>
        <v>0</v>
      </c>
      <c r="R48" s="678">
        <f t="shared" si="4"/>
        <v>0</v>
      </c>
      <c r="S48" s="678">
        <f t="shared" si="4"/>
        <v>0</v>
      </c>
      <c r="T48" s="678">
        <f t="shared" si="4"/>
        <v>0</v>
      </c>
      <c r="U48" s="678">
        <f t="shared" si="4"/>
        <v>0</v>
      </c>
      <c r="V48" s="678">
        <f t="shared" si="4"/>
        <v>0</v>
      </c>
      <c r="W48" s="678">
        <f t="shared" si="4"/>
        <v>0</v>
      </c>
      <c r="X48" s="678">
        <f t="shared" si="4"/>
        <v>0</v>
      </c>
      <c r="Y48" s="679">
        <f>SUM(E48:X48)</f>
        <v>0</v>
      </c>
    </row>
    <row r="49" spans="3:27" ht="16.149999999999999" customHeight="1" x14ac:dyDescent="0.15">
      <c r="C49" s="567" t="s">
        <v>455</v>
      </c>
      <c r="D49" s="671"/>
      <c r="E49" s="672"/>
      <c r="F49" s="673"/>
      <c r="G49" s="673"/>
      <c r="H49" s="673"/>
      <c r="I49" s="673"/>
      <c r="J49" s="673"/>
      <c r="K49" s="673"/>
      <c r="L49" s="673"/>
      <c r="M49" s="673"/>
      <c r="N49" s="673"/>
      <c r="O49" s="673"/>
      <c r="P49" s="673"/>
      <c r="Q49" s="673"/>
      <c r="R49" s="673"/>
      <c r="S49" s="673"/>
      <c r="T49" s="673"/>
      <c r="U49" s="673"/>
      <c r="V49" s="673"/>
      <c r="W49" s="673"/>
      <c r="X49" s="673"/>
      <c r="Y49" s="673"/>
    </row>
    <row r="50" spans="3:27" ht="16.149999999999999" customHeight="1" x14ac:dyDescent="0.15">
      <c r="C50" s="567" t="s">
        <v>456</v>
      </c>
      <c r="D50" s="671"/>
      <c r="E50" s="672"/>
      <c r="F50" s="673"/>
      <c r="G50" s="673"/>
      <c r="H50" s="673"/>
      <c r="I50" s="673"/>
      <c r="J50" s="673"/>
      <c r="K50" s="673"/>
      <c r="L50" s="673"/>
      <c r="M50" s="673"/>
      <c r="N50" s="673"/>
      <c r="O50" s="673"/>
      <c r="P50" s="673"/>
      <c r="Q50" s="673"/>
      <c r="R50" s="673"/>
      <c r="S50" s="673"/>
      <c r="T50" s="673"/>
      <c r="U50" s="673"/>
      <c r="V50" s="673"/>
      <c r="W50" s="673"/>
      <c r="X50" s="673"/>
      <c r="Y50" s="673"/>
    </row>
    <row r="51" spans="3:27" ht="16.149999999999999" customHeight="1" x14ac:dyDescent="0.15">
      <c r="C51" s="567" t="s">
        <v>466</v>
      </c>
      <c r="D51" s="671"/>
      <c r="E51" s="680"/>
      <c r="F51" s="680"/>
      <c r="G51" s="680"/>
      <c r="H51" s="680"/>
      <c r="I51" s="680"/>
      <c r="J51" s="680"/>
      <c r="K51" s="680"/>
      <c r="L51" s="680"/>
      <c r="M51" s="680"/>
      <c r="N51" s="680"/>
      <c r="O51" s="680"/>
      <c r="P51" s="680"/>
      <c r="Q51" s="680"/>
      <c r="R51" s="680"/>
      <c r="S51" s="680"/>
      <c r="T51" s="680"/>
      <c r="U51" s="680"/>
      <c r="V51" s="680"/>
      <c r="W51" s="680"/>
      <c r="X51" s="680"/>
      <c r="Y51" s="680"/>
    </row>
    <row r="52" spans="3:27" ht="16.149999999999999" customHeight="1" x14ac:dyDescent="0.15">
      <c r="C52" s="567" t="s">
        <v>467</v>
      </c>
      <c r="D52" s="671"/>
      <c r="E52" s="680"/>
      <c r="F52" s="680"/>
      <c r="G52" s="680"/>
      <c r="H52" s="680"/>
      <c r="I52" s="680"/>
      <c r="J52" s="680"/>
      <c r="K52" s="680"/>
      <c r="L52" s="680"/>
      <c r="M52" s="680"/>
      <c r="N52" s="680"/>
      <c r="O52" s="680"/>
      <c r="P52" s="680"/>
      <c r="Q52" s="680"/>
      <c r="R52" s="680"/>
      <c r="S52" s="680"/>
      <c r="T52" s="680"/>
      <c r="U52" s="680"/>
      <c r="V52" s="680"/>
      <c r="W52" s="680"/>
      <c r="X52" s="680"/>
      <c r="AA52" s="681"/>
    </row>
    <row r="53" spans="3:27" ht="16.149999999999999" customHeight="1" x14ac:dyDescent="0.15">
      <c r="C53" s="567" t="s">
        <v>458</v>
      </c>
      <c r="Y53" s="680"/>
    </row>
    <row r="54" spans="3:27" ht="16.149999999999999" customHeight="1" x14ac:dyDescent="0.15">
      <c r="C54" s="567" t="s">
        <v>453</v>
      </c>
    </row>
    <row r="55" spans="3:27" ht="16.149999999999999" customHeight="1" x14ac:dyDescent="0.15"/>
    <row r="56" spans="3:27" ht="16.149999999999999" customHeight="1" x14ac:dyDescent="0.15"/>
    <row r="57" spans="3:27" ht="16.149999999999999" customHeight="1" x14ac:dyDescent="0.15"/>
    <row r="58" spans="3:27" ht="16.149999999999999" customHeight="1" x14ac:dyDescent="0.15"/>
  </sheetData>
  <sheetProtection insertRows="0"/>
  <protectedRanges>
    <protectedRange sqref="Z51:Z52 AB51:IW52 AA51 C51:D52 C53:IW54" name="範囲3_1"/>
    <protectedRange sqref="C13 C7:D12 C14:D42 E7:X42" name="範囲1_1"/>
    <protectedRange sqref="D13" name="範囲1_5"/>
  </protectedRanges>
  <mergeCells count="20">
    <mergeCell ref="C47:D47"/>
    <mergeCell ref="C48:D48"/>
    <mergeCell ref="C28:C30"/>
    <mergeCell ref="C25:C27"/>
    <mergeCell ref="C22:C24"/>
    <mergeCell ref="C43:D43"/>
    <mergeCell ref="C46:D46"/>
    <mergeCell ref="C19:C21"/>
    <mergeCell ref="C31:C33"/>
    <mergeCell ref="C34:C36"/>
    <mergeCell ref="C37:C39"/>
    <mergeCell ref="C40:C42"/>
    <mergeCell ref="C16:C18"/>
    <mergeCell ref="C13:C15"/>
    <mergeCell ref="C1:Y1"/>
    <mergeCell ref="C3:D4"/>
    <mergeCell ref="E3:X3"/>
    <mergeCell ref="Y3:Y4"/>
    <mergeCell ref="C7:C9"/>
    <mergeCell ref="C10:C12"/>
  </mergeCells>
  <phoneticPr fontId="2"/>
  <printOptions horizontalCentered="1"/>
  <pageMargins left="0.19685039370078741" right="0.19685039370078741" top="0.70866141732283472" bottom="0.31496062992125984" header="0.39370078740157483" footer="0.15748031496062992"/>
  <pageSetup paperSize="8" scale="91" fitToHeight="0" orientation="landscape" r:id="rId1"/>
  <headerFooter alignWithMargins="0">
    <oddHeader>&amp;Rごみ処理施設整備・運営事業に係る提案書類(&amp;A)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F53"/>
  <sheetViews>
    <sheetView showGridLines="0" view="pageBreakPreview" topLeftCell="E1" zoomScaleNormal="100" zoomScaleSheetLayoutView="100" workbookViewId="0">
      <pane ySplit="5" topLeftCell="A6" activePane="bottomLeft" state="frozen"/>
      <selection activeCell="D23" sqref="D23"/>
      <selection pane="bottomLeft" activeCell="H5" sqref="H5"/>
    </sheetView>
  </sheetViews>
  <sheetFormatPr defaultColWidth="9" defaultRowHeight="13.5" x14ac:dyDescent="0.15"/>
  <cols>
    <col min="1" max="1" width="2.625" style="40" customWidth="1"/>
    <col min="2" max="2" width="2.5" style="40" customWidth="1"/>
    <col min="3" max="3" width="24.125" style="40" customWidth="1"/>
    <col min="4" max="4" width="10.25" style="40" bestFit="1" customWidth="1"/>
    <col min="5" max="30" width="8.625" style="40" customWidth="1"/>
    <col min="31" max="31" width="1.625" style="40" customWidth="1"/>
    <col min="32" max="32" width="10.625" style="40" customWidth="1"/>
    <col min="33" max="16384" width="9" style="40"/>
  </cols>
  <sheetData>
    <row r="2" spans="2:32" ht="21" customHeight="1" x14ac:dyDescent="0.15">
      <c r="B2" s="1089" t="s">
        <v>139</v>
      </c>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840"/>
      <c r="AD2" s="840"/>
    </row>
    <row r="3" spans="2:32" ht="17.25" customHeight="1" x14ac:dyDescent="0.15"/>
    <row r="4" spans="2:32" x14ac:dyDescent="0.15">
      <c r="B4" s="691"/>
      <c r="C4" s="691"/>
      <c r="D4" s="691"/>
      <c r="E4" s="692"/>
      <c r="F4" s="692"/>
      <c r="G4" s="692"/>
      <c r="H4" s="692"/>
      <c r="I4" s="692"/>
      <c r="J4" s="693"/>
      <c r="K4" s="693"/>
      <c r="L4" s="693"/>
      <c r="M4" s="693"/>
      <c r="N4" s="693"/>
      <c r="O4" s="693"/>
      <c r="P4" s="693"/>
      <c r="Q4" s="693"/>
      <c r="R4" s="693"/>
      <c r="S4" s="693"/>
      <c r="T4" s="693"/>
      <c r="U4" s="693"/>
      <c r="V4" s="693"/>
      <c r="W4" s="105"/>
      <c r="X4" s="105"/>
      <c r="Y4" s="105"/>
      <c r="Z4" s="105"/>
      <c r="AA4" s="694"/>
      <c r="AB4" s="839"/>
      <c r="AC4" s="839"/>
      <c r="AD4" s="839" t="s">
        <v>129</v>
      </c>
    </row>
    <row r="5" spans="2:32" s="35" customFormat="1" ht="30" customHeight="1" x14ac:dyDescent="0.15">
      <c r="B5" s="1090" t="s">
        <v>106</v>
      </c>
      <c r="C5" s="1091"/>
      <c r="D5" s="1092"/>
      <c r="E5" s="378" t="s">
        <v>145</v>
      </c>
      <c r="F5" s="372" t="s">
        <v>146</v>
      </c>
      <c r="G5" s="213" t="s">
        <v>147</v>
      </c>
      <c r="H5" s="213" t="s">
        <v>148</v>
      </c>
      <c r="I5" s="213" t="s">
        <v>149</v>
      </c>
      <c r="J5" s="213" t="s">
        <v>150</v>
      </c>
      <c r="K5" s="213" t="s">
        <v>151</v>
      </c>
      <c r="L5" s="213" t="s">
        <v>152</v>
      </c>
      <c r="M5" s="213" t="s">
        <v>153</v>
      </c>
      <c r="N5" s="213" t="s">
        <v>154</v>
      </c>
      <c r="O5" s="213" t="s">
        <v>155</v>
      </c>
      <c r="P5" s="213" t="s">
        <v>156</v>
      </c>
      <c r="Q5" s="213" t="s">
        <v>157</v>
      </c>
      <c r="R5" s="213" t="s">
        <v>158</v>
      </c>
      <c r="S5" s="213" t="s">
        <v>159</v>
      </c>
      <c r="T5" s="213" t="s">
        <v>160</v>
      </c>
      <c r="U5" s="213" t="s">
        <v>161</v>
      </c>
      <c r="V5" s="213" t="s">
        <v>162</v>
      </c>
      <c r="W5" s="213" t="s">
        <v>163</v>
      </c>
      <c r="X5" s="213" t="s">
        <v>164</v>
      </c>
      <c r="Y5" s="213" t="s">
        <v>165</v>
      </c>
      <c r="Z5" s="213" t="s">
        <v>166</v>
      </c>
      <c r="AA5" s="213" t="s">
        <v>167</v>
      </c>
      <c r="AB5" s="213" t="s">
        <v>444</v>
      </c>
      <c r="AC5" s="213" t="s">
        <v>445</v>
      </c>
      <c r="AD5" s="841" t="s">
        <v>446</v>
      </c>
    </row>
    <row r="6" spans="2:32" s="35" customFormat="1" ht="15" customHeight="1" x14ac:dyDescent="0.15">
      <c r="B6" s="695" t="s">
        <v>114</v>
      </c>
      <c r="C6" s="696"/>
      <c r="D6" s="696"/>
      <c r="E6" s="697"/>
      <c r="F6" s="698"/>
      <c r="G6" s="699"/>
      <c r="H6" s="699"/>
      <c r="I6" s="699"/>
      <c r="J6" s="700"/>
      <c r="K6" s="700"/>
      <c r="L6" s="699"/>
      <c r="M6" s="699"/>
      <c r="N6" s="699"/>
      <c r="O6" s="699"/>
      <c r="P6" s="699"/>
      <c r="Q6" s="699"/>
      <c r="R6" s="699"/>
      <c r="S6" s="699"/>
      <c r="T6" s="699"/>
      <c r="U6" s="699"/>
      <c r="V6" s="699"/>
      <c r="W6" s="699"/>
      <c r="X6" s="699"/>
      <c r="Y6" s="699"/>
      <c r="Z6" s="699"/>
      <c r="AA6" s="699"/>
      <c r="AB6" s="699"/>
      <c r="AC6" s="699"/>
      <c r="AD6" s="842"/>
      <c r="AE6" s="701"/>
      <c r="AF6" s="702"/>
    </row>
    <row r="7" spans="2:32" s="35" customFormat="1" ht="15" customHeight="1" x14ac:dyDescent="0.15">
      <c r="B7" s="703"/>
      <c r="C7" s="1093" t="s">
        <v>130</v>
      </c>
      <c r="D7" s="704" t="s">
        <v>112</v>
      </c>
      <c r="E7" s="705"/>
      <c r="F7" s="706"/>
      <c r="G7" s="707"/>
      <c r="H7" s="708"/>
      <c r="I7" s="708"/>
      <c r="J7" s="709"/>
      <c r="K7" s="709"/>
      <c r="L7" s="708"/>
      <c r="M7" s="708"/>
      <c r="N7" s="708"/>
      <c r="O7" s="708"/>
      <c r="P7" s="708"/>
      <c r="Q7" s="708"/>
      <c r="R7" s="708"/>
      <c r="S7" s="708"/>
      <c r="T7" s="708"/>
      <c r="U7" s="708"/>
      <c r="V7" s="708"/>
      <c r="W7" s="708"/>
      <c r="X7" s="708"/>
      <c r="Y7" s="708"/>
      <c r="Z7" s="708"/>
      <c r="AA7" s="708"/>
      <c r="AB7" s="708"/>
      <c r="AC7" s="708"/>
      <c r="AD7" s="843"/>
      <c r="AE7" s="701"/>
      <c r="AF7" s="702"/>
    </row>
    <row r="8" spans="2:32" s="35" customFormat="1" ht="15" customHeight="1" x14ac:dyDescent="0.15">
      <c r="B8" s="703"/>
      <c r="C8" s="1094"/>
      <c r="D8" s="710" t="s">
        <v>111</v>
      </c>
      <c r="E8" s="711"/>
      <c r="F8" s="712"/>
      <c r="G8" s="713"/>
      <c r="H8" s="713"/>
      <c r="I8" s="713"/>
      <c r="J8" s="714"/>
      <c r="K8" s="714"/>
      <c r="L8" s="713"/>
      <c r="M8" s="713"/>
      <c r="N8" s="713"/>
      <c r="O8" s="713"/>
      <c r="P8" s="713"/>
      <c r="Q8" s="713"/>
      <c r="R8" s="713"/>
      <c r="S8" s="713"/>
      <c r="T8" s="713"/>
      <c r="U8" s="713"/>
      <c r="V8" s="713"/>
      <c r="W8" s="713"/>
      <c r="X8" s="713"/>
      <c r="Y8" s="713"/>
      <c r="Z8" s="713"/>
      <c r="AA8" s="713"/>
      <c r="AB8" s="713"/>
      <c r="AC8" s="713"/>
      <c r="AD8" s="844"/>
      <c r="AE8" s="701"/>
      <c r="AF8" s="702"/>
    </row>
    <row r="9" spans="2:32" s="35" customFormat="1" ht="15" customHeight="1" x14ac:dyDescent="0.15">
      <c r="B9" s="695" t="s">
        <v>113</v>
      </c>
      <c r="C9" s="696"/>
      <c r="D9" s="696"/>
      <c r="E9" s="697"/>
      <c r="F9" s="698"/>
      <c r="G9" s="699"/>
      <c r="H9" s="699"/>
      <c r="I9" s="699"/>
      <c r="J9" s="700"/>
      <c r="K9" s="700"/>
      <c r="L9" s="699"/>
      <c r="M9" s="699"/>
      <c r="N9" s="699"/>
      <c r="O9" s="699"/>
      <c r="P9" s="699"/>
      <c r="Q9" s="699"/>
      <c r="R9" s="699"/>
      <c r="S9" s="699"/>
      <c r="T9" s="699"/>
      <c r="U9" s="699"/>
      <c r="V9" s="699"/>
      <c r="W9" s="699"/>
      <c r="X9" s="699"/>
      <c r="Y9" s="699"/>
      <c r="Z9" s="699"/>
      <c r="AA9" s="699"/>
      <c r="AB9" s="699"/>
      <c r="AC9" s="699"/>
      <c r="AD9" s="842"/>
      <c r="AE9" s="701"/>
      <c r="AF9" s="702"/>
    </row>
    <row r="10" spans="2:32" s="35" customFormat="1" ht="15" customHeight="1" x14ac:dyDescent="0.15">
      <c r="B10" s="715"/>
      <c r="C10" s="1095" t="s">
        <v>131</v>
      </c>
      <c r="D10" s="716" t="s">
        <v>112</v>
      </c>
      <c r="E10" s="717"/>
      <c r="F10" s="706"/>
      <c r="G10" s="708"/>
      <c r="H10" s="708"/>
      <c r="I10" s="708"/>
      <c r="J10" s="709"/>
      <c r="K10" s="709"/>
      <c r="L10" s="708"/>
      <c r="M10" s="708"/>
      <c r="N10" s="708"/>
      <c r="O10" s="708"/>
      <c r="P10" s="708"/>
      <c r="Q10" s="708"/>
      <c r="R10" s="708"/>
      <c r="S10" s="708"/>
      <c r="T10" s="708"/>
      <c r="U10" s="708"/>
      <c r="V10" s="708"/>
      <c r="W10" s="708"/>
      <c r="X10" s="708"/>
      <c r="Y10" s="708"/>
      <c r="Z10" s="708"/>
      <c r="AA10" s="708"/>
      <c r="AB10" s="708"/>
      <c r="AC10" s="708"/>
      <c r="AD10" s="843"/>
      <c r="AE10" s="701"/>
      <c r="AF10" s="702"/>
    </row>
    <row r="11" spans="2:32" s="35" customFormat="1" ht="15" customHeight="1" x14ac:dyDescent="0.15">
      <c r="B11" s="715"/>
      <c r="C11" s="1096"/>
      <c r="D11" s="718" t="s">
        <v>111</v>
      </c>
      <c r="E11" s="711"/>
      <c r="F11" s="712"/>
      <c r="G11" s="713"/>
      <c r="H11" s="713"/>
      <c r="I11" s="713"/>
      <c r="J11" s="714"/>
      <c r="K11" s="714"/>
      <c r="L11" s="713"/>
      <c r="M11" s="713"/>
      <c r="N11" s="713"/>
      <c r="O11" s="713"/>
      <c r="P11" s="713"/>
      <c r="Q11" s="713"/>
      <c r="R11" s="713"/>
      <c r="S11" s="713"/>
      <c r="T11" s="713"/>
      <c r="U11" s="713"/>
      <c r="V11" s="713"/>
      <c r="W11" s="713"/>
      <c r="X11" s="713"/>
      <c r="Y11" s="713"/>
      <c r="Z11" s="713"/>
      <c r="AA11" s="713"/>
      <c r="AB11" s="713"/>
      <c r="AC11" s="713"/>
      <c r="AD11" s="844"/>
      <c r="AE11" s="701"/>
      <c r="AF11" s="702"/>
    </row>
    <row r="12" spans="2:32" s="35" customFormat="1" ht="15" customHeight="1" x14ac:dyDescent="0.15">
      <c r="B12" s="715"/>
      <c r="C12" s="719" t="s">
        <v>132</v>
      </c>
      <c r="D12" s="720"/>
      <c r="E12" s="721"/>
      <c r="F12" s="722"/>
      <c r="G12" s="723"/>
      <c r="H12" s="723"/>
      <c r="I12" s="723"/>
      <c r="J12" s="724"/>
      <c r="K12" s="724"/>
      <c r="L12" s="723"/>
      <c r="M12" s="723"/>
      <c r="N12" s="723"/>
      <c r="O12" s="723"/>
      <c r="P12" s="723"/>
      <c r="Q12" s="723"/>
      <c r="R12" s="723"/>
      <c r="S12" s="723"/>
      <c r="T12" s="723"/>
      <c r="U12" s="723"/>
      <c r="V12" s="723"/>
      <c r="W12" s="723"/>
      <c r="X12" s="723"/>
      <c r="Y12" s="723"/>
      <c r="Z12" s="723"/>
      <c r="AA12" s="723"/>
      <c r="AB12" s="723"/>
      <c r="AC12" s="723"/>
      <c r="AD12" s="845"/>
      <c r="AE12" s="701"/>
      <c r="AF12" s="702"/>
    </row>
    <row r="13" spans="2:32" s="35" customFormat="1" ht="15" customHeight="1" x14ac:dyDescent="0.15">
      <c r="B13" s="725"/>
      <c r="C13" s="726" t="s">
        <v>133</v>
      </c>
      <c r="D13" s="720"/>
      <c r="E13" s="711"/>
      <c r="F13" s="712"/>
      <c r="G13" s="713"/>
      <c r="H13" s="713"/>
      <c r="I13" s="713"/>
      <c r="J13" s="714"/>
      <c r="K13" s="714"/>
      <c r="L13" s="713"/>
      <c r="M13" s="713"/>
      <c r="N13" s="713"/>
      <c r="O13" s="713"/>
      <c r="P13" s="713"/>
      <c r="Q13" s="713"/>
      <c r="R13" s="713"/>
      <c r="S13" s="713"/>
      <c r="T13" s="713"/>
      <c r="U13" s="713"/>
      <c r="V13" s="713"/>
      <c r="W13" s="713"/>
      <c r="X13" s="713"/>
      <c r="Y13" s="713"/>
      <c r="Z13" s="713"/>
      <c r="AA13" s="713"/>
      <c r="AB13" s="713"/>
      <c r="AC13" s="713"/>
      <c r="AD13" s="844"/>
      <c r="AE13" s="701"/>
      <c r="AF13" s="702"/>
    </row>
    <row r="14" spans="2:32" s="35" customFormat="1" ht="15" customHeight="1" x14ac:dyDescent="0.15">
      <c r="B14" s="727"/>
      <c r="C14" s="1097" t="s">
        <v>134</v>
      </c>
      <c r="D14" s="718" t="s">
        <v>112</v>
      </c>
      <c r="E14" s="711"/>
      <c r="F14" s="712"/>
      <c r="G14" s="713"/>
      <c r="H14" s="713"/>
      <c r="I14" s="713"/>
      <c r="J14" s="714"/>
      <c r="K14" s="714"/>
      <c r="L14" s="713"/>
      <c r="M14" s="713"/>
      <c r="N14" s="713"/>
      <c r="O14" s="713"/>
      <c r="P14" s="713"/>
      <c r="Q14" s="713"/>
      <c r="R14" s="713"/>
      <c r="S14" s="713"/>
      <c r="T14" s="713"/>
      <c r="U14" s="713"/>
      <c r="V14" s="713"/>
      <c r="W14" s="713"/>
      <c r="X14" s="713"/>
      <c r="Y14" s="713"/>
      <c r="Z14" s="713"/>
      <c r="AA14" s="713"/>
      <c r="AB14" s="713"/>
      <c r="AC14" s="713"/>
      <c r="AD14" s="844"/>
      <c r="AE14" s="701"/>
      <c r="AF14" s="702"/>
    </row>
    <row r="15" spans="2:32" s="35" customFormat="1" ht="15" customHeight="1" x14ac:dyDescent="0.15">
      <c r="B15" s="727"/>
      <c r="C15" s="1098"/>
      <c r="D15" s="718" t="s">
        <v>111</v>
      </c>
      <c r="E15" s="728"/>
      <c r="F15" s="729"/>
      <c r="G15" s="730"/>
      <c r="H15" s="730"/>
      <c r="I15" s="730"/>
      <c r="J15" s="731"/>
      <c r="K15" s="731"/>
      <c r="L15" s="730"/>
      <c r="M15" s="730"/>
      <c r="N15" s="730"/>
      <c r="O15" s="730"/>
      <c r="P15" s="730"/>
      <c r="Q15" s="730"/>
      <c r="R15" s="730"/>
      <c r="S15" s="730"/>
      <c r="T15" s="730"/>
      <c r="U15" s="730"/>
      <c r="V15" s="730"/>
      <c r="W15" s="730"/>
      <c r="X15" s="730"/>
      <c r="Y15" s="730"/>
      <c r="Z15" s="730"/>
      <c r="AA15" s="730"/>
      <c r="AB15" s="730"/>
      <c r="AC15" s="730"/>
      <c r="AD15" s="846"/>
      <c r="AE15" s="701"/>
      <c r="AF15" s="701"/>
    </row>
    <row r="16" spans="2:32" s="35" customFormat="1" ht="15" customHeight="1" x14ac:dyDescent="0.15">
      <c r="B16" s="732" t="s">
        <v>110</v>
      </c>
      <c r="C16" s="733"/>
      <c r="D16" s="733"/>
      <c r="E16" s="697">
        <f t="shared" ref="E16:F16" si="0">E6-E9</f>
        <v>0</v>
      </c>
      <c r="F16" s="698">
        <f t="shared" si="0"/>
        <v>0</v>
      </c>
      <c r="G16" s="699">
        <f t="shared" ref="G16:Y16" si="1">G6-G9</f>
        <v>0</v>
      </c>
      <c r="H16" s="699">
        <f t="shared" si="1"/>
        <v>0</v>
      </c>
      <c r="I16" s="699">
        <f t="shared" si="1"/>
        <v>0</v>
      </c>
      <c r="J16" s="700">
        <f t="shared" si="1"/>
        <v>0</v>
      </c>
      <c r="K16" s="700">
        <f t="shared" si="1"/>
        <v>0</v>
      </c>
      <c r="L16" s="699">
        <f t="shared" si="1"/>
        <v>0</v>
      </c>
      <c r="M16" s="699">
        <f t="shared" si="1"/>
        <v>0</v>
      </c>
      <c r="N16" s="699">
        <f t="shared" si="1"/>
        <v>0</v>
      </c>
      <c r="O16" s="699">
        <f t="shared" si="1"/>
        <v>0</v>
      </c>
      <c r="P16" s="699">
        <f t="shared" si="1"/>
        <v>0</v>
      </c>
      <c r="Q16" s="699">
        <f t="shared" si="1"/>
        <v>0</v>
      </c>
      <c r="R16" s="699">
        <f t="shared" si="1"/>
        <v>0</v>
      </c>
      <c r="S16" s="699">
        <f t="shared" si="1"/>
        <v>0</v>
      </c>
      <c r="T16" s="699">
        <f t="shared" si="1"/>
        <v>0</v>
      </c>
      <c r="U16" s="699">
        <f t="shared" si="1"/>
        <v>0</v>
      </c>
      <c r="V16" s="699">
        <f t="shared" si="1"/>
        <v>0</v>
      </c>
      <c r="W16" s="699">
        <f t="shared" si="1"/>
        <v>0</v>
      </c>
      <c r="X16" s="699">
        <f t="shared" si="1"/>
        <v>0</v>
      </c>
      <c r="Y16" s="699">
        <f t="shared" si="1"/>
        <v>0</v>
      </c>
      <c r="Z16" s="699">
        <f t="shared" ref="Z16:AB16" si="2">Z6-Z9</f>
        <v>0</v>
      </c>
      <c r="AA16" s="699">
        <f t="shared" si="2"/>
        <v>0</v>
      </c>
      <c r="AB16" s="699">
        <f t="shared" si="2"/>
        <v>0</v>
      </c>
      <c r="AC16" s="699">
        <f t="shared" ref="AC16:AD16" si="3">AC6-AC9</f>
        <v>0</v>
      </c>
      <c r="AD16" s="842">
        <f t="shared" si="3"/>
        <v>0</v>
      </c>
      <c r="AE16" s="701"/>
      <c r="AF16" s="702"/>
    </row>
    <row r="17" spans="2:32" s="35" customFormat="1" ht="15" customHeight="1" x14ac:dyDescent="0.15">
      <c r="B17" s="734" t="s">
        <v>109</v>
      </c>
      <c r="C17" s="733"/>
      <c r="D17" s="733"/>
      <c r="E17" s="711">
        <f t="shared" ref="E17:F17" si="4">E32</f>
        <v>0</v>
      </c>
      <c r="F17" s="712">
        <f t="shared" si="4"/>
        <v>0</v>
      </c>
      <c r="G17" s="713">
        <f t="shared" ref="G17:Y17" si="5">G32</f>
        <v>0</v>
      </c>
      <c r="H17" s="713">
        <f t="shared" si="5"/>
        <v>0</v>
      </c>
      <c r="I17" s="713">
        <f t="shared" si="5"/>
        <v>0</v>
      </c>
      <c r="J17" s="700">
        <f t="shared" si="5"/>
        <v>0</v>
      </c>
      <c r="K17" s="700">
        <f t="shared" si="5"/>
        <v>0</v>
      </c>
      <c r="L17" s="699">
        <f t="shared" si="5"/>
        <v>0</v>
      </c>
      <c r="M17" s="699">
        <f t="shared" si="5"/>
        <v>0</v>
      </c>
      <c r="N17" s="699">
        <f t="shared" si="5"/>
        <v>0</v>
      </c>
      <c r="O17" s="699">
        <f t="shared" si="5"/>
        <v>0</v>
      </c>
      <c r="P17" s="699">
        <f t="shared" si="5"/>
        <v>0</v>
      </c>
      <c r="Q17" s="699">
        <f t="shared" si="5"/>
        <v>0</v>
      </c>
      <c r="R17" s="699">
        <f t="shared" si="5"/>
        <v>0</v>
      </c>
      <c r="S17" s="699">
        <f t="shared" si="5"/>
        <v>0</v>
      </c>
      <c r="T17" s="699">
        <f t="shared" si="5"/>
        <v>0</v>
      </c>
      <c r="U17" s="699">
        <f t="shared" si="5"/>
        <v>0</v>
      </c>
      <c r="V17" s="699">
        <f t="shared" si="5"/>
        <v>0</v>
      </c>
      <c r="W17" s="699">
        <f t="shared" si="5"/>
        <v>0</v>
      </c>
      <c r="X17" s="699">
        <f t="shared" si="5"/>
        <v>0</v>
      </c>
      <c r="Y17" s="699">
        <f t="shared" si="5"/>
        <v>0</v>
      </c>
      <c r="Z17" s="699">
        <f t="shared" ref="Z17:AB17" si="6">Z32</f>
        <v>0</v>
      </c>
      <c r="AA17" s="699">
        <f t="shared" si="6"/>
        <v>0</v>
      </c>
      <c r="AB17" s="699">
        <f t="shared" si="6"/>
        <v>0</v>
      </c>
      <c r="AC17" s="699">
        <f t="shared" ref="AC17:AD17" si="7">AC32</f>
        <v>0</v>
      </c>
      <c r="AD17" s="842">
        <f t="shared" si="7"/>
        <v>0</v>
      </c>
      <c r="AE17" s="701"/>
      <c r="AF17" s="702"/>
    </row>
    <row r="18" spans="2:32" s="35" customFormat="1" ht="15" customHeight="1" x14ac:dyDescent="0.15">
      <c r="B18" s="732" t="s">
        <v>108</v>
      </c>
      <c r="C18" s="733"/>
      <c r="D18" s="733"/>
      <c r="E18" s="697">
        <f t="shared" ref="E18:F18" si="8">E16-E17</f>
        <v>0</v>
      </c>
      <c r="F18" s="698">
        <f t="shared" si="8"/>
        <v>0</v>
      </c>
      <c r="G18" s="699">
        <f t="shared" ref="G18:Y18" si="9">G16-G17</f>
        <v>0</v>
      </c>
      <c r="H18" s="699">
        <f t="shared" si="9"/>
        <v>0</v>
      </c>
      <c r="I18" s="699">
        <f t="shared" si="9"/>
        <v>0</v>
      </c>
      <c r="J18" s="700">
        <f t="shared" si="9"/>
        <v>0</v>
      </c>
      <c r="K18" s="700">
        <f t="shared" si="9"/>
        <v>0</v>
      </c>
      <c r="L18" s="699">
        <f t="shared" si="9"/>
        <v>0</v>
      </c>
      <c r="M18" s="699">
        <f t="shared" si="9"/>
        <v>0</v>
      </c>
      <c r="N18" s="699">
        <f t="shared" si="9"/>
        <v>0</v>
      </c>
      <c r="O18" s="699">
        <f t="shared" si="9"/>
        <v>0</v>
      </c>
      <c r="P18" s="699">
        <f t="shared" si="9"/>
        <v>0</v>
      </c>
      <c r="Q18" s="699">
        <f t="shared" si="9"/>
        <v>0</v>
      </c>
      <c r="R18" s="699">
        <f t="shared" si="9"/>
        <v>0</v>
      </c>
      <c r="S18" s="699">
        <f t="shared" si="9"/>
        <v>0</v>
      </c>
      <c r="T18" s="699">
        <f t="shared" si="9"/>
        <v>0</v>
      </c>
      <c r="U18" s="699">
        <f t="shared" si="9"/>
        <v>0</v>
      </c>
      <c r="V18" s="699">
        <f t="shared" si="9"/>
        <v>0</v>
      </c>
      <c r="W18" s="699">
        <f t="shared" si="9"/>
        <v>0</v>
      </c>
      <c r="X18" s="699">
        <f t="shared" si="9"/>
        <v>0</v>
      </c>
      <c r="Y18" s="699">
        <f t="shared" si="9"/>
        <v>0</v>
      </c>
      <c r="Z18" s="699">
        <f t="shared" ref="Z18:AB18" si="10">Z16-Z17</f>
        <v>0</v>
      </c>
      <c r="AA18" s="699">
        <f t="shared" si="10"/>
        <v>0</v>
      </c>
      <c r="AB18" s="699">
        <f t="shared" si="10"/>
        <v>0</v>
      </c>
      <c r="AC18" s="699">
        <f t="shared" ref="AC18:AD18" si="11">AC16-AC17</f>
        <v>0</v>
      </c>
      <c r="AD18" s="842">
        <f t="shared" si="11"/>
        <v>0</v>
      </c>
      <c r="AE18" s="701"/>
      <c r="AF18" s="702"/>
    </row>
    <row r="19" spans="2:32" s="35" customFormat="1" ht="13.15" customHeight="1" x14ac:dyDescent="0.15">
      <c r="D19" s="735"/>
      <c r="E19" s="736"/>
      <c r="F19" s="736"/>
      <c r="G19" s="736"/>
      <c r="H19" s="736"/>
      <c r="I19" s="736"/>
      <c r="J19" s="737"/>
      <c r="K19" s="737"/>
      <c r="L19" s="737"/>
      <c r="M19" s="737"/>
      <c r="N19" s="737"/>
      <c r="O19" s="737"/>
      <c r="P19" s="737"/>
      <c r="Q19" s="737"/>
      <c r="R19" s="737"/>
      <c r="S19" s="737"/>
      <c r="T19" s="737"/>
      <c r="U19" s="737"/>
      <c r="V19" s="737"/>
      <c r="W19" s="737"/>
      <c r="X19" s="737"/>
      <c r="Y19" s="737"/>
      <c r="Z19" s="737"/>
      <c r="AA19" s="737"/>
      <c r="AB19" s="737"/>
      <c r="AC19" s="737"/>
      <c r="AD19" s="737"/>
      <c r="AE19" s="701"/>
      <c r="AF19" s="701"/>
    </row>
    <row r="20" spans="2:32" s="35" customFormat="1" ht="13.15" customHeight="1" x14ac:dyDescent="0.15">
      <c r="D20" s="735"/>
      <c r="E20" s="736"/>
      <c r="F20" s="736"/>
      <c r="G20" s="736"/>
      <c r="H20" s="736"/>
      <c r="I20" s="736"/>
      <c r="J20" s="737"/>
      <c r="K20" s="737"/>
      <c r="L20" s="737"/>
      <c r="M20" s="737"/>
      <c r="N20" s="737"/>
      <c r="O20" s="737"/>
      <c r="P20" s="737"/>
      <c r="Q20" s="737"/>
      <c r="R20" s="737"/>
      <c r="S20" s="737"/>
      <c r="T20" s="737"/>
      <c r="U20" s="737"/>
      <c r="V20" s="737"/>
      <c r="W20" s="737"/>
      <c r="X20" s="737"/>
      <c r="Y20" s="737"/>
      <c r="Z20" s="737"/>
      <c r="AA20" s="737"/>
      <c r="AB20" s="737"/>
      <c r="AC20" s="737"/>
      <c r="AD20" s="737"/>
    </row>
    <row r="21" spans="2:32" x14ac:dyDescent="0.15">
      <c r="B21" s="738" t="s">
        <v>107</v>
      </c>
      <c r="C21" s="738"/>
      <c r="D21" s="738"/>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row>
    <row r="22" spans="2:32" s="35" customFormat="1" ht="30" customHeight="1" x14ac:dyDescent="0.15">
      <c r="B22" s="1090" t="s">
        <v>106</v>
      </c>
      <c r="C22" s="1091"/>
      <c r="D22" s="1092"/>
      <c r="E22" s="378" t="s">
        <v>145</v>
      </c>
      <c r="F22" s="372" t="s">
        <v>146</v>
      </c>
      <c r="G22" s="213" t="s">
        <v>147</v>
      </c>
      <c r="H22" s="213" t="s">
        <v>148</v>
      </c>
      <c r="I22" s="213" t="s">
        <v>149</v>
      </c>
      <c r="J22" s="213" t="s">
        <v>150</v>
      </c>
      <c r="K22" s="213" t="s">
        <v>151</v>
      </c>
      <c r="L22" s="213" t="s">
        <v>152</v>
      </c>
      <c r="M22" s="213" t="s">
        <v>153</v>
      </c>
      <c r="N22" s="213" t="s">
        <v>154</v>
      </c>
      <c r="O22" s="213" t="s">
        <v>155</v>
      </c>
      <c r="P22" s="213" t="s">
        <v>156</v>
      </c>
      <c r="Q22" s="213" t="s">
        <v>157</v>
      </c>
      <c r="R22" s="213" t="s">
        <v>158</v>
      </c>
      <c r="S22" s="213" t="s">
        <v>159</v>
      </c>
      <c r="T22" s="213" t="s">
        <v>160</v>
      </c>
      <c r="U22" s="213" t="s">
        <v>161</v>
      </c>
      <c r="V22" s="213" t="s">
        <v>162</v>
      </c>
      <c r="W22" s="213" t="s">
        <v>163</v>
      </c>
      <c r="X22" s="213" t="s">
        <v>164</v>
      </c>
      <c r="Y22" s="213" t="s">
        <v>165</v>
      </c>
      <c r="Z22" s="213" t="s">
        <v>166</v>
      </c>
      <c r="AA22" s="213" t="s">
        <v>167</v>
      </c>
      <c r="AB22" s="213" t="s">
        <v>444</v>
      </c>
      <c r="AC22" s="213" t="s">
        <v>445</v>
      </c>
      <c r="AD22" s="841" t="s">
        <v>446</v>
      </c>
    </row>
    <row r="23" spans="2:32" s="35" customFormat="1" ht="15" customHeight="1" x14ac:dyDescent="0.15">
      <c r="B23" s="739" t="s">
        <v>105</v>
      </c>
      <c r="C23" s="740"/>
      <c r="D23" s="741"/>
      <c r="E23" s="742">
        <f t="shared" ref="E23:F23" si="12">E16</f>
        <v>0</v>
      </c>
      <c r="F23" s="743">
        <f t="shared" si="12"/>
        <v>0</v>
      </c>
      <c r="G23" s="744">
        <f t="shared" ref="G23:Y23" si="13">G16</f>
        <v>0</v>
      </c>
      <c r="H23" s="745">
        <f t="shared" si="13"/>
        <v>0</v>
      </c>
      <c r="I23" s="745">
        <f t="shared" si="13"/>
        <v>0</v>
      </c>
      <c r="J23" s="746">
        <f t="shared" si="13"/>
        <v>0</v>
      </c>
      <c r="K23" s="746">
        <f t="shared" si="13"/>
        <v>0</v>
      </c>
      <c r="L23" s="745">
        <f t="shared" si="13"/>
        <v>0</v>
      </c>
      <c r="M23" s="745">
        <f t="shared" si="13"/>
        <v>0</v>
      </c>
      <c r="N23" s="745">
        <f t="shared" si="13"/>
        <v>0</v>
      </c>
      <c r="O23" s="745">
        <f t="shared" si="13"/>
        <v>0</v>
      </c>
      <c r="P23" s="745">
        <f t="shared" si="13"/>
        <v>0</v>
      </c>
      <c r="Q23" s="745">
        <f t="shared" si="13"/>
        <v>0</v>
      </c>
      <c r="R23" s="745">
        <f t="shared" si="13"/>
        <v>0</v>
      </c>
      <c r="S23" s="745">
        <f t="shared" si="13"/>
        <v>0</v>
      </c>
      <c r="T23" s="745">
        <f t="shared" si="13"/>
        <v>0</v>
      </c>
      <c r="U23" s="745">
        <f t="shared" si="13"/>
        <v>0</v>
      </c>
      <c r="V23" s="745">
        <f t="shared" si="13"/>
        <v>0</v>
      </c>
      <c r="W23" s="745">
        <f t="shared" si="13"/>
        <v>0</v>
      </c>
      <c r="X23" s="745">
        <f t="shared" si="13"/>
        <v>0</v>
      </c>
      <c r="Y23" s="745">
        <f t="shared" si="13"/>
        <v>0</v>
      </c>
      <c r="Z23" s="745">
        <f t="shared" ref="Z23:AB23" si="14">Z16</f>
        <v>0</v>
      </c>
      <c r="AA23" s="745">
        <f t="shared" si="14"/>
        <v>0</v>
      </c>
      <c r="AB23" s="745">
        <f t="shared" si="14"/>
        <v>0</v>
      </c>
      <c r="AC23" s="745">
        <f t="shared" ref="AC23:AD23" si="15">AC16</f>
        <v>0</v>
      </c>
      <c r="AD23" s="847">
        <f t="shared" si="15"/>
        <v>0</v>
      </c>
      <c r="AF23" s="702"/>
    </row>
    <row r="24" spans="2:32" s="35" customFormat="1" ht="15" customHeight="1" x14ac:dyDescent="0.15">
      <c r="B24" s="732" t="s">
        <v>104</v>
      </c>
      <c r="C24" s="747"/>
      <c r="D24" s="748"/>
      <c r="E24" s="749">
        <v>0</v>
      </c>
      <c r="F24" s="750">
        <v>0</v>
      </c>
      <c r="G24" s="751">
        <v>0</v>
      </c>
      <c r="H24" s="751">
        <v>0</v>
      </c>
      <c r="I24" s="751">
        <v>0</v>
      </c>
      <c r="J24" s="752">
        <v>0</v>
      </c>
      <c r="K24" s="752">
        <v>0</v>
      </c>
      <c r="L24" s="751">
        <v>0</v>
      </c>
      <c r="M24" s="751">
        <v>0</v>
      </c>
      <c r="N24" s="751">
        <v>0</v>
      </c>
      <c r="O24" s="751">
        <v>0</v>
      </c>
      <c r="P24" s="751">
        <v>0</v>
      </c>
      <c r="Q24" s="751">
        <v>0</v>
      </c>
      <c r="R24" s="751">
        <v>0</v>
      </c>
      <c r="S24" s="751">
        <v>0</v>
      </c>
      <c r="T24" s="751">
        <v>0</v>
      </c>
      <c r="U24" s="751">
        <v>0</v>
      </c>
      <c r="V24" s="751">
        <v>0</v>
      </c>
      <c r="W24" s="751">
        <v>0</v>
      </c>
      <c r="X24" s="751">
        <v>0</v>
      </c>
      <c r="Y24" s="751">
        <v>0</v>
      </c>
      <c r="Z24" s="751">
        <v>0</v>
      </c>
      <c r="AA24" s="751">
        <v>0</v>
      </c>
      <c r="AB24" s="751">
        <v>0</v>
      </c>
      <c r="AC24" s="751">
        <v>0</v>
      </c>
      <c r="AD24" s="848">
        <v>0</v>
      </c>
      <c r="AF24" s="702"/>
    </row>
    <row r="25" spans="2:32" s="35" customFormat="1" ht="15" customHeight="1" thickBot="1" x14ac:dyDescent="0.2">
      <c r="B25" s="753" t="s">
        <v>103</v>
      </c>
      <c r="C25" s="754"/>
      <c r="D25" s="755"/>
      <c r="E25" s="756">
        <f t="shared" ref="E25:F25" si="16">E23+E24</f>
        <v>0</v>
      </c>
      <c r="F25" s="757">
        <f t="shared" si="16"/>
        <v>0</v>
      </c>
      <c r="G25" s="758">
        <f t="shared" ref="G25:Y25" si="17">G23+G24</f>
        <v>0</v>
      </c>
      <c r="H25" s="759">
        <f t="shared" si="17"/>
        <v>0</v>
      </c>
      <c r="I25" s="759">
        <f t="shared" si="17"/>
        <v>0</v>
      </c>
      <c r="J25" s="760">
        <f t="shared" si="17"/>
        <v>0</v>
      </c>
      <c r="K25" s="760">
        <f t="shared" si="17"/>
        <v>0</v>
      </c>
      <c r="L25" s="759">
        <f t="shared" si="17"/>
        <v>0</v>
      </c>
      <c r="M25" s="759">
        <f t="shared" si="17"/>
        <v>0</v>
      </c>
      <c r="N25" s="759">
        <f t="shared" si="17"/>
        <v>0</v>
      </c>
      <c r="O25" s="759">
        <f t="shared" si="17"/>
        <v>0</v>
      </c>
      <c r="P25" s="759">
        <f t="shared" si="17"/>
        <v>0</v>
      </c>
      <c r="Q25" s="759">
        <f t="shared" si="17"/>
        <v>0</v>
      </c>
      <c r="R25" s="759">
        <f t="shared" si="17"/>
        <v>0</v>
      </c>
      <c r="S25" s="759">
        <f t="shared" si="17"/>
        <v>0</v>
      </c>
      <c r="T25" s="759">
        <f t="shared" si="17"/>
        <v>0</v>
      </c>
      <c r="U25" s="759">
        <f t="shared" si="17"/>
        <v>0</v>
      </c>
      <c r="V25" s="759">
        <f t="shared" si="17"/>
        <v>0</v>
      </c>
      <c r="W25" s="759">
        <f t="shared" si="17"/>
        <v>0</v>
      </c>
      <c r="X25" s="759">
        <f t="shared" si="17"/>
        <v>0</v>
      </c>
      <c r="Y25" s="759">
        <f t="shared" si="17"/>
        <v>0</v>
      </c>
      <c r="Z25" s="759">
        <f t="shared" ref="Z25:AB25" si="18">Z23+Z24</f>
        <v>0</v>
      </c>
      <c r="AA25" s="759">
        <f t="shared" si="18"/>
        <v>0</v>
      </c>
      <c r="AB25" s="759">
        <f t="shared" si="18"/>
        <v>0</v>
      </c>
      <c r="AC25" s="759">
        <f t="shared" ref="AC25:AD25" si="19">AC23+AC24</f>
        <v>0</v>
      </c>
      <c r="AD25" s="849">
        <f t="shared" si="19"/>
        <v>0</v>
      </c>
      <c r="AF25" s="702"/>
    </row>
    <row r="26" spans="2:32" s="35" customFormat="1" ht="15" customHeight="1" thickTop="1" x14ac:dyDescent="0.15">
      <c r="B26" s="761" t="s">
        <v>102</v>
      </c>
      <c r="C26" s="762"/>
      <c r="D26" s="763"/>
      <c r="E26" s="764"/>
      <c r="F26" s="765"/>
      <c r="G26" s="766"/>
      <c r="H26" s="766"/>
      <c r="I26" s="766"/>
      <c r="J26" s="767"/>
      <c r="K26" s="767"/>
      <c r="L26" s="766"/>
      <c r="M26" s="766"/>
      <c r="N26" s="766"/>
      <c r="O26" s="766"/>
      <c r="P26" s="766"/>
      <c r="Q26" s="766"/>
      <c r="R26" s="766"/>
      <c r="S26" s="766"/>
      <c r="T26" s="766"/>
      <c r="U26" s="766"/>
      <c r="V26" s="766"/>
      <c r="W26" s="766"/>
      <c r="X26" s="766"/>
      <c r="Y26" s="766"/>
      <c r="Z26" s="766"/>
      <c r="AA26" s="766"/>
      <c r="AB26" s="766"/>
      <c r="AC26" s="766"/>
      <c r="AD26" s="850"/>
    </row>
    <row r="27" spans="2:32" s="35" customFormat="1" ht="15" customHeight="1" x14ac:dyDescent="0.15">
      <c r="B27" s="768"/>
      <c r="C27" s="769" t="s">
        <v>101</v>
      </c>
      <c r="D27" s="770"/>
      <c r="E27" s="771"/>
      <c r="F27" s="772"/>
      <c r="G27" s="773"/>
      <c r="H27" s="773"/>
      <c r="I27" s="773"/>
      <c r="J27" s="774"/>
      <c r="K27" s="774"/>
      <c r="L27" s="773"/>
      <c r="M27" s="773"/>
      <c r="N27" s="773"/>
      <c r="O27" s="773"/>
      <c r="P27" s="773"/>
      <c r="Q27" s="773"/>
      <c r="R27" s="773"/>
      <c r="S27" s="773"/>
      <c r="T27" s="773"/>
      <c r="U27" s="773"/>
      <c r="V27" s="773"/>
      <c r="W27" s="773"/>
      <c r="X27" s="773"/>
      <c r="Y27" s="773"/>
      <c r="Z27" s="773"/>
      <c r="AA27" s="773"/>
      <c r="AB27" s="773"/>
      <c r="AC27" s="773"/>
      <c r="AD27" s="851"/>
      <c r="AF27" s="702"/>
    </row>
    <row r="28" spans="2:32" s="35" customFormat="1" ht="15" customHeight="1" x14ac:dyDescent="0.15">
      <c r="B28" s="768"/>
      <c r="C28" s="769" t="s">
        <v>100</v>
      </c>
      <c r="D28" s="770"/>
      <c r="E28" s="771"/>
      <c r="F28" s="772"/>
      <c r="G28" s="773"/>
      <c r="H28" s="773"/>
      <c r="I28" s="773"/>
      <c r="J28" s="774"/>
      <c r="K28" s="774"/>
      <c r="L28" s="773"/>
      <c r="M28" s="773"/>
      <c r="N28" s="773"/>
      <c r="O28" s="773"/>
      <c r="P28" s="773"/>
      <c r="Q28" s="773"/>
      <c r="R28" s="773"/>
      <c r="S28" s="773"/>
      <c r="T28" s="773"/>
      <c r="U28" s="773"/>
      <c r="V28" s="773"/>
      <c r="W28" s="773"/>
      <c r="X28" s="773"/>
      <c r="Y28" s="773"/>
      <c r="Z28" s="773"/>
      <c r="AA28" s="773"/>
      <c r="AB28" s="773"/>
      <c r="AC28" s="773"/>
      <c r="AD28" s="851"/>
      <c r="AF28" s="702"/>
    </row>
    <row r="29" spans="2:32" s="35" customFormat="1" ht="15" customHeight="1" x14ac:dyDescent="0.15">
      <c r="B29" s="768"/>
      <c r="C29" s="769" t="s">
        <v>224</v>
      </c>
      <c r="D29" s="770"/>
      <c r="E29" s="771"/>
      <c r="F29" s="772"/>
      <c r="G29" s="773"/>
      <c r="H29" s="773"/>
      <c r="I29" s="773"/>
      <c r="J29" s="774"/>
      <c r="K29" s="774"/>
      <c r="L29" s="773"/>
      <c r="M29" s="773"/>
      <c r="N29" s="773"/>
      <c r="O29" s="773"/>
      <c r="P29" s="773"/>
      <c r="Q29" s="773"/>
      <c r="R29" s="773"/>
      <c r="S29" s="773"/>
      <c r="T29" s="773"/>
      <c r="U29" s="773"/>
      <c r="V29" s="773"/>
      <c r="W29" s="773"/>
      <c r="X29" s="773"/>
      <c r="Y29" s="773"/>
      <c r="Z29" s="773"/>
      <c r="AA29" s="773"/>
      <c r="AB29" s="773"/>
      <c r="AC29" s="773"/>
      <c r="AD29" s="851"/>
      <c r="AF29" s="702"/>
    </row>
    <row r="30" spans="2:32" s="35" customFormat="1" ht="15" customHeight="1" x14ac:dyDescent="0.15">
      <c r="B30" s="768"/>
      <c r="C30" s="769" t="s">
        <v>225</v>
      </c>
      <c r="D30" s="770"/>
      <c r="E30" s="771"/>
      <c r="F30" s="772"/>
      <c r="G30" s="773"/>
      <c r="H30" s="773"/>
      <c r="I30" s="773"/>
      <c r="J30" s="774"/>
      <c r="K30" s="774"/>
      <c r="L30" s="773"/>
      <c r="M30" s="773"/>
      <c r="N30" s="773"/>
      <c r="O30" s="773"/>
      <c r="P30" s="773"/>
      <c r="Q30" s="773"/>
      <c r="R30" s="773"/>
      <c r="S30" s="773"/>
      <c r="T30" s="773"/>
      <c r="U30" s="773"/>
      <c r="V30" s="773"/>
      <c r="W30" s="773"/>
      <c r="X30" s="773"/>
      <c r="Y30" s="773"/>
      <c r="Z30" s="773"/>
      <c r="AA30" s="773"/>
      <c r="AB30" s="773"/>
      <c r="AC30" s="773"/>
      <c r="AD30" s="851"/>
      <c r="AF30" s="702"/>
    </row>
    <row r="31" spans="2:32" s="35" customFormat="1" ht="15" customHeight="1" x14ac:dyDescent="0.15">
      <c r="B31" s="775"/>
      <c r="C31" s="776" t="s">
        <v>226</v>
      </c>
      <c r="D31" s="777"/>
      <c r="E31" s="778"/>
      <c r="F31" s="779"/>
      <c r="G31" s="780"/>
      <c r="H31" s="780"/>
      <c r="I31" s="780"/>
      <c r="J31" s="781"/>
      <c r="K31" s="781"/>
      <c r="L31" s="780"/>
      <c r="M31" s="780"/>
      <c r="N31" s="780"/>
      <c r="O31" s="780"/>
      <c r="P31" s="780"/>
      <c r="Q31" s="780"/>
      <c r="R31" s="780"/>
      <c r="S31" s="780"/>
      <c r="T31" s="780"/>
      <c r="U31" s="780"/>
      <c r="V31" s="780"/>
      <c r="W31" s="780"/>
      <c r="X31" s="780"/>
      <c r="Y31" s="780"/>
      <c r="Z31" s="780"/>
      <c r="AA31" s="780"/>
      <c r="AB31" s="780"/>
      <c r="AC31" s="780"/>
      <c r="AD31" s="852"/>
      <c r="AF31" s="702"/>
    </row>
    <row r="32" spans="2:32" s="35" customFormat="1" ht="15" customHeight="1" x14ac:dyDescent="0.15">
      <c r="B32" s="740" t="s">
        <v>99</v>
      </c>
      <c r="C32" s="782"/>
      <c r="D32" s="783"/>
      <c r="E32" s="784">
        <f t="shared" ref="E32:F32" si="20">SUM(E27:E31)</f>
        <v>0</v>
      </c>
      <c r="F32" s="785">
        <f t="shared" si="20"/>
        <v>0</v>
      </c>
      <c r="G32" s="786">
        <f t="shared" ref="G32:Y32" si="21">SUM(G27:G31)</f>
        <v>0</v>
      </c>
      <c r="H32" s="786">
        <f t="shared" si="21"/>
        <v>0</v>
      </c>
      <c r="I32" s="786">
        <f t="shared" si="21"/>
        <v>0</v>
      </c>
      <c r="J32" s="787">
        <f t="shared" si="21"/>
        <v>0</v>
      </c>
      <c r="K32" s="787">
        <f t="shared" si="21"/>
        <v>0</v>
      </c>
      <c r="L32" s="786">
        <f t="shared" si="21"/>
        <v>0</v>
      </c>
      <c r="M32" s="786">
        <f t="shared" si="21"/>
        <v>0</v>
      </c>
      <c r="N32" s="786">
        <f t="shared" si="21"/>
        <v>0</v>
      </c>
      <c r="O32" s="786">
        <f t="shared" si="21"/>
        <v>0</v>
      </c>
      <c r="P32" s="786">
        <f t="shared" si="21"/>
        <v>0</v>
      </c>
      <c r="Q32" s="786">
        <f t="shared" si="21"/>
        <v>0</v>
      </c>
      <c r="R32" s="786">
        <f t="shared" si="21"/>
        <v>0</v>
      </c>
      <c r="S32" s="786">
        <f t="shared" si="21"/>
        <v>0</v>
      </c>
      <c r="T32" s="786">
        <f t="shared" si="21"/>
        <v>0</v>
      </c>
      <c r="U32" s="786">
        <f t="shared" si="21"/>
        <v>0</v>
      </c>
      <c r="V32" s="786">
        <f t="shared" si="21"/>
        <v>0</v>
      </c>
      <c r="W32" s="786">
        <f t="shared" si="21"/>
        <v>0</v>
      </c>
      <c r="X32" s="786">
        <f t="shared" si="21"/>
        <v>0</v>
      </c>
      <c r="Y32" s="786">
        <f t="shared" si="21"/>
        <v>0</v>
      </c>
      <c r="Z32" s="786">
        <f t="shared" ref="Z32:AB32" si="22">SUM(Z27:Z31)</f>
        <v>0</v>
      </c>
      <c r="AA32" s="786">
        <f t="shared" si="22"/>
        <v>0</v>
      </c>
      <c r="AB32" s="786">
        <f t="shared" si="22"/>
        <v>0</v>
      </c>
      <c r="AC32" s="786">
        <f t="shared" ref="AC32:AD32" si="23">SUM(AC27:AC31)</f>
        <v>0</v>
      </c>
      <c r="AD32" s="853">
        <f t="shared" si="23"/>
        <v>0</v>
      </c>
      <c r="AF32" s="702"/>
    </row>
    <row r="33" spans="2:32" s="35" customFormat="1" ht="13.15" customHeight="1" x14ac:dyDescent="0.15">
      <c r="B33" s="788" t="s">
        <v>435</v>
      </c>
      <c r="C33" s="735"/>
      <c r="D33" s="735"/>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row>
    <row r="34" spans="2:32" s="35" customFormat="1" ht="13.15" customHeight="1" x14ac:dyDescent="0.15">
      <c r="B34" s="735"/>
      <c r="C34" s="735"/>
      <c r="D34" s="735"/>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row>
    <row r="35" spans="2:32" x14ac:dyDescent="0.15">
      <c r="B35" s="40" t="s">
        <v>98</v>
      </c>
      <c r="C35" s="790"/>
      <c r="J35" s="791"/>
      <c r="K35" s="791"/>
      <c r="L35" s="791"/>
      <c r="M35" s="791"/>
      <c r="N35" s="791"/>
      <c r="O35" s="791"/>
      <c r="P35" s="791"/>
      <c r="Q35" s="791"/>
      <c r="R35" s="791"/>
    </row>
    <row r="36" spans="2:32" ht="13.5" customHeight="1" x14ac:dyDescent="0.15">
      <c r="B36" s="792" t="s">
        <v>471</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c r="AD36" s="793"/>
    </row>
    <row r="37" spans="2:32" ht="13.5" customHeight="1" x14ac:dyDescent="0.15">
      <c r="B37" s="794"/>
      <c r="C37" s="795"/>
      <c r="D37" s="795"/>
      <c r="E37" s="795"/>
      <c r="F37" s="795"/>
      <c r="G37" s="795"/>
      <c r="H37" s="795"/>
      <c r="I37" s="795"/>
      <c r="J37" s="795"/>
      <c r="K37" s="795"/>
      <c r="L37" s="795"/>
      <c r="M37" s="795"/>
      <c r="N37" s="795"/>
      <c r="O37" s="795"/>
      <c r="P37" s="795"/>
      <c r="Q37" s="795"/>
      <c r="R37" s="795"/>
      <c r="S37" s="795"/>
      <c r="T37" s="795"/>
      <c r="U37" s="795"/>
      <c r="V37" s="795"/>
      <c r="W37" s="795"/>
      <c r="X37" s="795"/>
      <c r="Y37" s="795"/>
      <c r="Z37" s="795"/>
      <c r="AA37" s="795"/>
      <c r="AB37" s="795"/>
      <c r="AC37" s="795"/>
      <c r="AD37" s="795"/>
    </row>
    <row r="38" spans="2:32" ht="12.75" customHeight="1" x14ac:dyDescent="0.15">
      <c r="B38" s="794"/>
      <c r="C38" s="795"/>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row>
    <row r="39" spans="2:32" ht="12.75" customHeight="1" x14ac:dyDescent="0.15">
      <c r="B39" s="794"/>
      <c r="C39" s="795"/>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row>
    <row r="40" spans="2:32" x14ac:dyDescent="0.15">
      <c r="B40" s="796"/>
      <c r="C40" s="797"/>
      <c r="D40" s="797"/>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row>
    <row r="41" spans="2:32" x14ac:dyDescent="0.1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2:32" x14ac:dyDescent="0.1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row r="43" spans="2:32" x14ac:dyDescent="0.1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row>
    <row r="44" spans="2:32" x14ac:dyDescent="0.1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row>
    <row r="45" spans="2:32" x14ac:dyDescent="0.1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2:32" x14ac:dyDescent="0.1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row>
    <row r="47" spans="2:32" x14ac:dyDescent="0.1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row>
    <row r="48" spans="2:32" x14ac:dyDescent="0.1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row>
    <row r="49" spans="2:32" x14ac:dyDescent="0.1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row>
    <row r="50" spans="2:32" x14ac:dyDescent="0.1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row>
    <row r="51" spans="2:32" x14ac:dyDescent="0.1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row>
    <row r="52" spans="2:32" x14ac:dyDescent="0.1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row>
    <row r="53" spans="2:32" x14ac:dyDescent="0.1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row>
  </sheetData>
  <sheetProtection insertRows="0"/>
  <protectedRanges>
    <protectedRange sqref="A36:IY47" name="範囲4"/>
    <protectedRange sqref="E24:AD24" name="範囲2"/>
  </protectedRanges>
  <mergeCells count="6">
    <mergeCell ref="B2:AB2"/>
    <mergeCell ref="B22:D22"/>
    <mergeCell ref="C7:C8"/>
    <mergeCell ref="C10:C11"/>
    <mergeCell ref="C14:C15"/>
    <mergeCell ref="B5:D5"/>
  </mergeCells>
  <phoneticPr fontId="2"/>
  <printOptions horizontalCentered="1"/>
  <pageMargins left="0.31496062992125984" right="0.31496062992125984" top="0.98425196850393704" bottom="0.39370078740157483" header="0.51181102362204722" footer="0.23622047244094491"/>
  <pageSetup paperSize="8" scale="79" fitToHeight="0" orientation="landscape" r:id="rId1"/>
  <headerFooter alignWithMargins="0">
    <oddHeader>&amp;Rごみ処理施設整備・運営事業に係る提案書類(&amp;A)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7"/>
  <sheetViews>
    <sheetView showGridLines="0" tabSelected="1" view="pageBreakPreview" topLeftCell="G1" zoomScaleNormal="85" zoomScaleSheetLayoutView="100" workbookViewId="0">
      <selection activeCell="AD5" sqref="AD5"/>
    </sheetView>
  </sheetViews>
  <sheetFormatPr defaultColWidth="9" defaultRowHeight="30" customHeight="1" x14ac:dyDescent="0.15"/>
  <cols>
    <col min="1" max="1" width="5.25" style="205" customWidth="1"/>
    <col min="2" max="2" width="6.875" style="242" customWidth="1"/>
    <col min="3" max="3" width="21" style="242" bestFit="1" customWidth="1"/>
    <col min="4" max="7" width="9" style="242" customWidth="1"/>
    <col min="8" max="8" width="9.125" style="242" customWidth="1"/>
    <col min="9" max="29" width="9.125" style="205" customWidth="1"/>
    <col min="30" max="30" width="11.625" style="205" customWidth="1"/>
    <col min="31" max="31" width="10.5" style="205" bestFit="1" customWidth="1"/>
    <col min="32" max="16384" width="9" style="205"/>
  </cols>
  <sheetData>
    <row r="1" spans="1:31" ht="18.600000000000001" customHeight="1" x14ac:dyDescent="0.15">
      <c r="B1" s="206"/>
      <c r="C1" s="206"/>
      <c r="D1" s="206"/>
      <c r="E1" s="206"/>
      <c r="F1" s="206"/>
      <c r="G1" s="206"/>
      <c r="H1" s="206"/>
      <c r="I1" s="206"/>
      <c r="J1" s="206"/>
      <c r="K1" s="206"/>
      <c r="L1" s="206"/>
    </row>
    <row r="2" spans="1:31" ht="18.95" customHeight="1" x14ac:dyDescent="0.15">
      <c r="B2" s="857" t="s">
        <v>136</v>
      </c>
      <c r="C2" s="857"/>
      <c r="D2" s="857"/>
      <c r="E2" s="857"/>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row>
    <row r="3" spans="1:31" s="207" customFormat="1" ht="18.95" customHeight="1" x14ac:dyDescent="0.15">
      <c r="B3" s="208"/>
      <c r="C3" s="208"/>
      <c r="D3" s="208"/>
      <c r="E3" s="208"/>
      <c r="F3" s="208"/>
      <c r="G3" s="208"/>
      <c r="H3" s="209"/>
      <c r="I3" s="208" t="s">
        <v>144</v>
      </c>
      <c r="J3" s="208"/>
      <c r="K3" s="208"/>
      <c r="L3" s="208"/>
      <c r="M3" s="208"/>
      <c r="N3" s="210"/>
      <c r="O3" s="208"/>
      <c r="P3" s="208"/>
      <c r="Q3" s="208"/>
      <c r="R3" s="208"/>
      <c r="S3" s="208"/>
      <c r="T3" s="208"/>
      <c r="U3" s="208"/>
      <c r="V3" s="208"/>
      <c r="W3" s="208"/>
      <c r="X3" s="208"/>
      <c r="Y3" s="208"/>
      <c r="Z3" s="208"/>
      <c r="AA3" s="208"/>
      <c r="AB3" s="208"/>
      <c r="AC3" s="208"/>
      <c r="AD3" s="211" t="s">
        <v>11</v>
      </c>
    </row>
    <row r="4" spans="1:31" s="212" customFormat="1" ht="27.4" customHeight="1" x14ac:dyDescent="0.15">
      <c r="B4" s="855" t="s">
        <v>10</v>
      </c>
      <c r="C4" s="856"/>
      <c r="D4" s="378" t="s">
        <v>145</v>
      </c>
      <c r="E4" s="372" t="s">
        <v>146</v>
      </c>
      <c r="F4" s="213" t="s">
        <v>147</v>
      </c>
      <c r="G4" s="213" t="s">
        <v>148</v>
      </c>
      <c r="H4" s="213" t="s">
        <v>149</v>
      </c>
      <c r="I4" s="213" t="s">
        <v>150</v>
      </c>
      <c r="J4" s="213" t="s">
        <v>151</v>
      </c>
      <c r="K4" s="213" t="s">
        <v>152</v>
      </c>
      <c r="L4" s="213" t="s">
        <v>153</v>
      </c>
      <c r="M4" s="213" t="s">
        <v>154</v>
      </c>
      <c r="N4" s="213" t="s">
        <v>155</v>
      </c>
      <c r="O4" s="213" t="s">
        <v>156</v>
      </c>
      <c r="P4" s="213" t="s">
        <v>157</v>
      </c>
      <c r="Q4" s="213" t="s">
        <v>158</v>
      </c>
      <c r="R4" s="213" t="s">
        <v>159</v>
      </c>
      <c r="S4" s="213" t="s">
        <v>160</v>
      </c>
      <c r="T4" s="213" t="s">
        <v>161</v>
      </c>
      <c r="U4" s="213" t="s">
        <v>162</v>
      </c>
      <c r="V4" s="213" t="s">
        <v>163</v>
      </c>
      <c r="W4" s="213" t="s">
        <v>164</v>
      </c>
      <c r="X4" s="213" t="s">
        <v>165</v>
      </c>
      <c r="Y4" s="213" t="s">
        <v>166</v>
      </c>
      <c r="Z4" s="213" t="s">
        <v>167</v>
      </c>
      <c r="AA4" s="213" t="s">
        <v>444</v>
      </c>
      <c r="AB4" s="213" t="s">
        <v>445</v>
      </c>
      <c r="AC4" s="213" t="s">
        <v>446</v>
      </c>
      <c r="AD4" s="214" t="s">
        <v>9</v>
      </c>
    </row>
    <row r="5" spans="1:31" s="50" customFormat="1" ht="54.95" customHeight="1" x14ac:dyDescent="0.15">
      <c r="B5" s="858" t="s">
        <v>8</v>
      </c>
      <c r="C5" s="215" t="s">
        <v>385</v>
      </c>
      <c r="D5" s="373"/>
      <c r="E5" s="244"/>
      <c r="F5" s="244"/>
      <c r="G5" s="244"/>
      <c r="H5" s="244"/>
      <c r="I5" s="245"/>
      <c r="J5" s="245"/>
      <c r="K5" s="246"/>
      <c r="L5" s="246"/>
      <c r="M5" s="246"/>
      <c r="N5" s="246"/>
      <c r="O5" s="246"/>
      <c r="P5" s="246"/>
      <c r="Q5" s="246"/>
      <c r="R5" s="246"/>
      <c r="S5" s="246"/>
      <c r="T5" s="246"/>
      <c r="U5" s="246"/>
      <c r="V5" s="246"/>
      <c r="W5" s="246"/>
      <c r="X5" s="246"/>
      <c r="Y5" s="246"/>
      <c r="Z5" s="246"/>
      <c r="AA5" s="246"/>
      <c r="AB5" s="246"/>
      <c r="AC5" s="246"/>
      <c r="AD5" s="216">
        <f>SUM(E5:AC5)</f>
        <v>0</v>
      </c>
    </row>
    <row r="6" spans="1:31" s="50" customFormat="1" ht="54.95" customHeight="1" x14ac:dyDescent="0.15">
      <c r="B6" s="859"/>
      <c r="C6" s="217" t="s">
        <v>386</v>
      </c>
      <c r="D6" s="374"/>
      <c r="E6" s="243"/>
      <c r="F6" s="243"/>
      <c r="G6" s="243"/>
      <c r="H6" s="243"/>
      <c r="I6" s="247"/>
      <c r="J6" s="247"/>
      <c r="K6" s="248"/>
      <c r="L6" s="248"/>
      <c r="M6" s="248"/>
      <c r="N6" s="248"/>
      <c r="O6" s="248"/>
      <c r="P6" s="248"/>
      <c r="Q6" s="248"/>
      <c r="R6" s="248"/>
      <c r="S6" s="248"/>
      <c r="T6" s="248"/>
      <c r="U6" s="248"/>
      <c r="V6" s="248"/>
      <c r="W6" s="248"/>
      <c r="X6" s="248"/>
      <c r="Y6" s="248"/>
      <c r="Z6" s="248"/>
      <c r="AA6" s="248"/>
      <c r="AB6" s="248"/>
      <c r="AC6" s="248"/>
      <c r="AD6" s="218">
        <f t="shared" ref="AD6:AD10" si="0">SUM(E6:AC6)</f>
        <v>0</v>
      </c>
    </row>
    <row r="7" spans="1:31" s="50" customFormat="1" ht="54.95" customHeight="1" x14ac:dyDescent="0.15">
      <c r="B7" s="860"/>
      <c r="C7" s="219" t="s">
        <v>302</v>
      </c>
      <c r="D7" s="375">
        <f>D5+D6</f>
        <v>0</v>
      </c>
      <c r="E7" s="258">
        <f>E5+E6</f>
        <v>0</v>
      </c>
      <c r="F7" s="249">
        <f t="shared" ref="F7:AB7" si="1">F5+F6</f>
        <v>0</v>
      </c>
      <c r="G7" s="249">
        <f t="shared" si="1"/>
        <v>0</v>
      </c>
      <c r="H7" s="249">
        <f t="shared" si="1"/>
        <v>0</v>
      </c>
      <c r="I7" s="250">
        <f t="shared" si="1"/>
        <v>0</v>
      </c>
      <c r="J7" s="250">
        <f t="shared" si="1"/>
        <v>0</v>
      </c>
      <c r="K7" s="251">
        <f t="shared" si="1"/>
        <v>0</v>
      </c>
      <c r="L7" s="251">
        <f t="shared" si="1"/>
        <v>0</v>
      </c>
      <c r="M7" s="251">
        <f t="shared" si="1"/>
        <v>0</v>
      </c>
      <c r="N7" s="251">
        <f t="shared" si="1"/>
        <v>0</v>
      </c>
      <c r="O7" s="251">
        <f t="shared" si="1"/>
        <v>0</v>
      </c>
      <c r="P7" s="251">
        <f t="shared" si="1"/>
        <v>0</v>
      </c>
      <c r="Q7" s="251">
        <f t="shared" si="1"/>
        <v>0</v>
      </c>
      <c r="R7" s="251">
        <f t="shared" si="1"/>
        <v>0</v>
      </c>
      <c r="S7" s="251">
        <f t="shared" si="1"/>
        <v>0</v>
      </c>
      <c r="T7" s="251">
        <f t="shared" si="1"/>
        <v>0</v>
      </c>
      <c r="U7" s="251">
        <f t="shared" si="1"/>
        <v>0</v>
      </c>
      <c r="V7" s="251">
        <f t="shared" si="1"/>
        <v>0</v>
      </c>
      <c r="W7" s="251">
        <f t="shared" si="1"/>
        <v>0</v>
      </c>
      <c r="X7" s="251">
        <f t="shared" si="1"/>
        <v>0</v>
      </c>
      <c r="Y7" s="251">
        <f t="shared" si="1"/>
        <v>0</v>
      </c>
      <c r="Z7" s="251">
        <f t="shared" si="1"/>
        <v>0</v>
      </c>
      <c r="AA7" s="251">
        <f t="shared" si="1"/>
        <v>0</v>
      </c>
      <c r="AB7" s="251">
        <f t="shared" si="1"/>
        <v>0</v>
      </c>
      <c r="AC7" s="251">
        <f t="shared" ref="AC7" si="2">AC5+AC6</f>
        <v>0</v>
      </c>
      <c r="AD7" s="220">
        <f t="shared" si="0"/>
        <v>0</v>
      </c>
    </row>
    <row r="8" spans="1:31" s="50" customFormat="1" ht="54.95" customHeight="1" x14ac:dyDescent="0.15">
      <c r="B8" s="858" t="s">
        <v>7</v>
      </c>
      <c r="C8" s="370" t="s">
        <v>387</v>
      </c>
      <c r="D8" s="376"/>
      <c r="E8" s="252"/>
      <c r="F8" s="252"/>
      <c r="G8" s="252"/>
      <c r="H8" s="253"/>
      <c r="I8" s="254"/>
      <c r="J8" s="255"/>
      <c r="K8" s="255"/>
      <c r="L8" s="255"/>
      <c r="M8" s="255"/>
      <c r="N8" s="255"/>
      <c r="O8" s="255"/>
      <c r="P8" s="255"/>
      <c r="Q8" s="255"/>
      <c r="R8" s="255"/>
      <c r="S8" s="255"/>
      <c r="T8" s="255"/>
      <c r="U8" s="255"/>
      <c r="V8" s="255"/>
      <c r="W8" s="255"/>
      <c r="X8" s="255"/>
      <c r="Y8" s="255"/>
      <c r="Z8" s="255"/>
      <c r="AA8" s="255"/>
      <c r="AB8" s="255"/>
      <c r="AC8" s="255"/>
      <c r="AD8" s="221">
        <f t="shared" si="0"/>
        <v>0</v>
      </c>
    </row>
    <row r="9" spans="1:31" s="212" customFormat="1" ht="54.95" customHeight="1" x14ac:dyDescent="0.15">
      <c r="B9" s="859"/>
      <c r="C9" s="217" t="s">
        <v>390</v>
      </c>
      <c r="D9" s="374"/>
      <c r="E9" s="256"/>
      <c r="F9" s="256"/>
      <c r="G9" s="256"/>
      <c r="H9" s="257"/>
      <c r="I9" s="248"/>
      <c r="J9" s="247"/>
      <c r="K9" s="250"/>
      <c r="L9" s="250"/>
      <c r="M9" s="250"/>
      <c r="N9" s="250"/>
      <c r="O9" s="250"/>
      <c r="P9" s="250"/>
      <c r="Q9" s="250"/>
      <c r="R9" s="250"/>
      <c r="S9" s="250"/>
      <c r="T9" s="250"/>
      <c r="U9" s="250"/>
      <c r="V9" s="250"/>
      <c r="W9" s="250"/>
      <c r="X9" s="250"/>
      <c r="Y9" s="250"/>
      <c r="Z9" s="250"/>
      <c r="AA9" s="250"/>
      <c r="AB9" s="250"/>
      <c r="AC9" s="250"/>
      <c r="AD9" s="222">
        <f t="shared" si="0"/>
        <v>0</v>
      </c>
    </row>
    <row r="10" spans="1:31" s="212" customFormat="1" ht="54.95" customHeight="1" x14ac:dyDescent="0.15">
      <c r="B10" s="860"/>
      <c r="C10" s="371" t="s">
        <v>303</v>
      </c>
      <c r="D10" s="377">
        <f>D8+D9</f>
        <v>0</v>
      </c>
      <c r="E10" s="258">
        <f>E8+E9</f>
        <v>0</v>
      </c>
      <c r="F10" s="258">
        <f t="shared" ref="F10:AB10" si="3">F8+F9</f>
        <v>0</v>
      </c>
      <c r="G10" s="258">
        <f t="shared" si="3"/>
        <v>0</v>
      </c>
      <c r="H10" s="258">
        <f t="shared" si="3"/>
        <v>0</v>
      </c>
      <c r="I10" s="258">
        <f t="shared" si="3"/>
        <v>0</v>
      </c>
      <c r="J10" s="258">
        <f t="shared" si="3"/>
        <v>0</v>
      </c>
      <c r="K10" s="258">
        <f t="shared" si="3"/>
        <v>0</v>
      </c>
      <c r="L10" s="258">
        <f t="shared" si="3"/>
        <v>0</v>
      </c>
      <c r="M10" s="258">
        <f t="shared" si="3"/>
        <v>0</v>
      </c>
      <c r="N10" s="258">
        <f t="shared" si="3"/>
        <v>0</v>
      </c>
      <c r="O10" s="258">
        <f t="shared" si="3"/>
        <v>0</v>
      </c>
      <c r="P10" s="258">
        <f t="shared" si="3"/>
        <v>0</v>
      </c>
      <c r="Q10" s="258">
        <f t="shared" si="3"/>
        <v>0</v>
      </c>
      <c r="R10" s="258">
        <f t="shared" si="3"/>
        <v>0</v>
      </c>
      <c r="S10" s="258">
        <f t="shared" si="3"/>
        <v>0</v>
      </c>
      <c r="T10" s="258">
        <f t="shared" si="3"/>
        <v>0</v>
      </c>
      <c r="U10" s="258">
        <f t="shared" si="3"/>
        <v>0</v>
      </c>
      <c r="V10" s="258">
        <f t="shared" si="3"/>
        <v>0</v>
      </c>
      <c r="W10" s="258">
        <f t="shared" si="3"/>
        <v>0</v>
      </c>
      <c r="X10" s="258">
        <f t="shared" si="3"/>
        <v>0</v>
      </c>
      <c r="Y10" s="258">
        <f t="shared" si="3"/>
        <v>0</v>
      </c>
      <c r="Z10" s="258">
        <f t="shared" si="3"/>
        <v>0</v>
      </c>
      <c r="AA10" s="258">
        <f t="shared" si="3"/>
        <v>0</v>
      </c>
      <c r="AB10" s="258">
        <f t="shared" si="3"/>
        <v>0</v>
      </c>
      <c r="AC10" s="258">
        <f t="shared" ref="AC10" si="4">AC8+AC9</f>
        <v>0</v>
      </c>
      <c r="AD10" s="223">
        <f t="shared" si="0"/>
        <v>0</v>
      </c>
      <c r="AE10" s="224"/>
    </row>
    <row r="11" spans="1:31" s="212" customFormat="1" ht="19.7" customHeight="1" x14ac:dyDescent="0.15">
      <c r="B11" s="225" t="s">
        <v>435</v>
      </c>
      <c r="C11" s="226"/>
      <c r="D11" s="226"/>
      <c r="E11" s="226"/>
      <c r="F11" s="226"/>
      <c r="G11" s="226"/>
      <c r="H11" s="226"/>
      <c r="I11" s="226"/>
      <c r="J11" s="226"/>
      <c r="K11" s="226"/>
      <c r="L11" s="226"/>
      <c r="M11" s="226"/>
      <c r="N11" s="226"/>
      <c r="O11" s="226"/>
      <c r="P11" s="226"/>
      <c r="Q11" s="227"/>
      <c r="R11" s="227"/>
      <c r="S11" s="227"/>
      <c r="T11" s="227"/>
      <c r="U11" s="227"/>
      <c r="V11" s="227"/>
      <c r="W11" s="227"/>
      <c r="X11" s="227"/>
      <c r="Y11" s="228"/>
      <c r="Z11" s="228"/>
      <c r="AA11" s="861" t="s">
        <v>6</v>
      </c>
      <c r="AB11" s="862"/>
      <c r="AC11" s="229"/>
      <c r="AD11" s="230">
        <f>AD7+AD10</f>
        <v>0</v>
      </c>
      <c r="AE11" s="231"/>
    </row>
    <row r="12" spans="1:31" s="212" customFormat="1" ht="19.7" customHeight="1" x14ac:dyDescent="0.15">
      <c r="B12" s="228" t="s">
        <v>436</v>
      </c>
      <c r="C12" s="226"/>
      <c r="D12" s="226"/>
      <c r="E12" s="226"/>
      <c r="F12" s="226"/>
      <c r="G12" s="226"/>
      <c r="H12" s="226"/>
      <c r="I12" s="226"/>
      <c r="J12" s="226"/>
      <c r="K12" s="226"/>
      <c r="L12" s="226"/>
      <c r="M12" s="226"/>
      <c r="N12" s="226"/>
      <c r="O12" s="226"/>
      <c r="P12" s="226"/>
      <c r="Q12" s="227"/>
      <c r="R12" s="227"/>
      <c r="S12" s="227"/>
      <c r="T12" s="227"/>
      <c r="U12" s="227"/>
      <c r="V12" s="227"/>
      <c r="W12" s="227"/>
      <c r="X12" s="227"/>
      <c r="Y12" s="228"/>
      <c r="Z12" s="228"/>
      <c r="AA12" s="232"/>
      <c r="AB12" s="232"/>
      <c r="AC12" s="232"/>
      <c r="AD12" s="233"/>
      <c r="AE12" s="231"/>
    </row>
    <row r="13" spans="1:31" s="212" customFormat="1" ht="19.7" customHeight="1" x14ac:dyDescent="0.15">
      <c r="B13" s="228" t="s">
        <v>437</v>
      </c>
      <c r="C13" s="226"/>
      <c r="D13" s="226"/>
      <c r="E13" s="226"/>
      <c r="F13" s="226"/>
      <c r="G13" s="226"/>
      <c r="H13" s="226"/>
      <c r="I13" s="226"/>
      <c r="J13" s="226"/>
      <c r="K13" s="226"/>
      <c r="L13" s="226"/>
      <c r="M13" s="226"/>
      <c r="N13" s="226"/>
      <c r="O13" s="226"/>
      <c r="P13" s="226"/>
      <c r="Q13" s="227"/>
      <c r="R13" s="227"/>
      <c r="S13" s="227"/>
      <c r="T13" s="227"/>
      <c r="U13" s="227"/>
      <c r="V13" s="227"/>
      <c r="W13" s="227"/>
      <c r="X13" s="227"/>
      <c r="Y13" s="228"/>
      <c r="Z13" s="228"/>
      <c r="AA13" s="232"/>
      <c r="AB13" s="232"/>
      <c r="AC13" s="232"/>
      <c r="AD13" s="233"/>
      <c r="AE13" s="231"/>
    </row>
    <row r="14" spans="1:31" s="212" customFormat="1" ht="18.75" customHeight="1" x14ac:dyDescent="0.15">
      <c r="B14" s="228" t="s">
        <v>438</v>
      </c>
      <c r="C14" s="228"/>
      <c r="D14" s="228"/>
      <c r="E14" s="228"/>
      <c r="F14" s="228"/>
      <c r="G14" s="228"/>
      <c r="H14" s="228"/>
      <c r="I14" s="234"/>
      <c r="J14" s="228"/>
      <c r="K14" s="235"/>
      <c r="L14" s="228"/>
      <c r="M14" s="228"/>
      <c r="N14" s="228"/>
      <c r="O14" s="228"/>
      <c r="P14" s="228"/>
      <c r="Q14" s="228"/>
      <c r="R14" s="228"/>
      <c r="S14" s="228"/>
      <c r="T14" s="228"/>
      <c r="U14" s="228"/>
      <c r="V14" s="228"/>
      <c r="W14" s="228"/>
      <c r="X14" s="228"/>
      <c r="Y14" s="228"/>
      <c r="Z14" s="227"/>
      <c r="AA14" s="228"/>
      <c r="AB14" s="228"/>
      <c r="AC14" s="228"/>
      <c r="AD14" s="236"/>
      <c r="AE14" s="231"/>
    </row>
    <row r="15" spans="1:31" s="212" customFormat="1" ht="23.65" customHeight="1" x14ac:dyDescent="0.15">
      <c r="I15" s="237"/>
      <c r="K15" s="238"/>
      <c r="Z15" s="239"/>
      <c r="AD15" s="240"/>
      <c r="AE15" s="231"/>
    </row>
    <row r="16" spans="1:31" s="212" customFormat="1" ht="24.75" customHeight="1" x14ac:dyDescent="0.15">
      <c r="A16" s="205"/>
      <c r="C16" s="50"/>
      <c r="D16" s="50"/>
      <c r="E16" s="50"/>
      <c r="F16" s="50"/>
      <c r="G16" s="50"/>
      <c r="H16" s="50"/>
      <c r="I16" s="50"/>
      <c r="J16" s="50"/>
      <c r="M16" s="50"/>
      <c r="N16" s="50"/>
      <c r="AA16" s="205"/>
      <c r="AB16" s="205"/>
      <c r="AC16" s="205"/>
      <c r="AD16" s="205"/>
    </row>
    <row r="17" spans="2:2" ht="24.75" customHeight="1" x14ac:dyDescent="0.15">
      <c r="B17" s="241"/>
    </row>
  </sheetData>
  <protectedRanges>
    <protectedRange sqref="E5:J6 F7:J7" name="範囲1"/>
  </protectedRanges>
  <mergeCells count="5">
    <mergeCell ref="B4:C4"/>
    <mergeCell ref="B2:AD2"/>
    <mergeCell ref="B8:B10"/>
    <mergeCell ref="AA11:AB11"/>
    <mergeCell ref="B5:B7"/>
  </mergeCells>
  <phoneticPr fontId="2"/>
  <printOptions horizontalCentered="1"/>
  <pageMargins left="0.78740157480314965" right="0.78740157480314965" top="0.98425196850393704" bottom="0.39370078740157483" header="0.51181102362204722" footer="0.23622047244094491"/>
  <pageSetup paperSize="8" scale="70" fitToHeight="0" orientation="landscape" r:id="rId1"/>
  <headerFooter>
    <oddHeader>&amp;Rごみ処理施設整備・運営事業に係る提案書類(&amp;A)</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AD27"/>
  <sheetViews>
    <sheetView showGridLines="0" view="pageBreakPreview" zoomScaleNormal="100" zoomScaleSheetLayoutView="100" workbookViewId="0">
      <selection activeCell="AE24" sqref="AE24"/>
    </sheetView>
  </sheetViews>
  <sheetFormatPr defaultColWidth="9" defaultRowHeight="13.5" x14ac:dyDescent="0.15"/>
  <cols>
    <col min="1" max="1" width="2.625" style="40" customWidth="1"/>
    <col min="2" max="2" width="2.5" style="40" customWidth="1"/>
    <col min="3" max="3" width="15.25" style="40" customWidth="1"/>
    <col min="4" max="4" width="12.25" style="40" customWidth="1"/>
    <col min="5" max="30" width="8.625" style="40" customWidth="1"/>
    <col min="31" max="16384" width="9" style="40"/>
  </cols>
  <sheetData>
    <row r="2" spans="2:30" ht="24.95" customHeight="1" x14ac:dyDescent="0.15">
      <c r="B2" s="1089" t="s">
        <v>140</v>
      </c>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840"/>
      <c r="AD2" s="840"/>
    </row>
    <row r="3" spans="2:30" ht="21.95" customHeight="1" x14ac:dyDescent="0.15"/>
    <row r="4" spans="2:30" ht="16.5" customHeight="1" x14ac:dyDescent="0.15">
      <c r="B4" s="738"/>
      <c r="C4" s="738"/>
      <c r="D4" s="738"/>
      <c r="E4" s="692"/>
      <c r="F4" s="692"/>
      <c r="G4" s="692"/>
      <c r="H4" s="692"/>
      <c r="I4" s="692"/>
      <c r="J4" s="693"/>
      <c r="K4" s="693"/>
      <c r="L4" s="693"/>
      <c r="M4" s="693"/>
      <c r="N4" s="693"/>
      <c r="O4" s="693"/>
      <c r="P4" s="693"/>
      <c r="Q4" s="693"/>
      <c r="R4" s="693"/>
      <c r="S4" s="693"/>
      <c r="T4" s="693"/>
      <c r="U4" s="693"/>
      <c r="V4" s="798"/>
      <c r="W4" s="798"/>
      <c r="X4" s="798"/>
      <c r="Y4" s="798"/>
      <c r="Z4" s="798"/>
      <c r="AA4" s="798"/>
      <c r="AB4" s="392" t="s">
        <v>129</v>
      </c>
      <c r="AC4" s="392" t="s">
        <v>129</v>
      </c>
      <c r="AD4" s="392" t="s">
        <v>129</v>
      </c>
    </row>
    <row r="5" spans="2:30" s="35" customFormat="1" ht="30" customHeight="1" x14ac:dyDescent="0.15">
      <c r="B5" s="1090" t="s">
        <v>128</v>
      </c>
      <c r="C5" s="1091"/>
      <c r="D5" s="1092"/>
      <c r="E5" s="378" t="s">
        <v>145</v>
      </c>
      <c r="F5" s="372" t="s">
        <v>146</v>
      </c>
      <c r="G5" s="213" t="s">
        <v>147</v>
      </c>
      <c r="H5" s="213" t="s">
        <v>148</v>
      </c>
      <c r="I5" s="213" t="s">
        <v>149</v>
      </c>
      <c r="J5" s="213" t="s">
        <v>150</v>
      </c>
      <c r="K5" s="213" t="s">
        <v>151</v>
      </c>
      <c r="L5" s="213" t="s">
        <v>152</v>
      </c>
      <c r="M5" s="213" t="s">
        <v>153</v>
      </c>
      <c r="N5" s="213" t="s">
        <v>154</v>
      </c>
      <c r="O5" s="213" t="s">
        <v>155</v>
      </c>
      <c r="P5" s="213" t="s">
        <v>156</v>
      </c>
      <c r="Q5" s="213" t="s">
        <v>157</v>
      </c>
      <c r="R5" s="213" t="s">
        <v>158</v>
      </c>
      <c r="S5" s="213" t="s">
        <v>159</v>
      </c>
      <c r="T5" s="213" t="s">
        <v>160</v>
      </c>
      <c r="U5" s="213" t="s">
        <v>161</v>
      </c>
      <c r="V5" s="213" t="s">
        <v>162</v>
      </c>
      <c r="W5" s="213" t="s">
        <v>163</v>
      </c>
      <c r="X5" s="213" t="s">
        <v>164</v>
      </c>
      <c r="Y5" s="213" t="s">
        <v>165</v>
      </c>
      <c r="Z5" s="213" t="s">
        <v>166</v>
      </c>
      <c r="AA5" s="213" t="s">
        <v>167</v>
      </c>
      <c r="AB5" s="213" t="s">
        <v>444</v>
      </c>
      <c r="AC5" s="213" t="s">
        <v>445</v>
      </c>
      <c r="AD5" s="841" t="s">
        <v>446</v>
      </c>
    </row>
    <row r="6" spans="2:30" s="35" customFormat="1" ht="18" customHeight="1" x14ac:dyDescent="0.15">
      <c r="B6" s="799" t="s">
        <v>127</v>
      </c>
      <c r="C6" s="733"/>
      <c r="D6" s="733"/>
      <c r="E6" s="697">
        <f t="shared" ref="E6:F6" si="0">SUM(E7:E9)</f>
        <v>0</v>
      </c>
      <c r="F6" s="698">
        <f t="shared" si="0"/>
        <v>0</v>
      </c>
      <c r="G6" s="699">
        <f t="shared" ref="G6:Y6" si="1">SUM(G7:G9)</f>
        <v>0</v>
      </c>
      <c r="H6" s="699">
        <f t="shared" si="1"/>
        <v>0</v>
      </c>
      <c r="I6" s="699">
        <f t="shared" si="1"/>
        <v>0</v>
      </c>
      <c r="J6" s="699">
        <f t="shared" si="1"/>
        <v>0</v>
      </c>
      <c r="K6" s="699">
        <f t="shared" si="1"/>
        <v>0</v>
      </c>
      <c r="L6" s="699">
        <f t="shared" si="1"/>
        <v>0</v>
      </c>
      <c r="M6" s="699">
        <f t="shared" si="1"/>
        <v>0</v>
      </c>
      <c r="N6" s="699">
        <f t="shared" si="1"/>
        <v>0</v>
      </c>
      <c r="O6" s="699">
        <f t="shared" si="1"/>
        <v>0</v>
      </c>
      <c r="P6" s="699">
        <f t="shared" si="1"/>
        <v>0</v>
      </c>
      <c r="Q6" s="699">
        <f t="shared" si="1"/>
        <v>0</v>
      </c>
      <c r="R6" s="699">
        <f t="shared" si="1"/>
        <v>0</v>
      </c>
      <c r="S6" s="699">
        <f t="shared" si="1"/>
        <v>0</v>
      </c>
      <c r="T6" s="699">
        <f t="shared" si="1"/>
        <v>0</v>
      </c>
      <c r="U6" s="699">
        <f t="shared" si="1"/>
        <v>0</v>
      </c>
      <c r="V6" s="699">
        <f t="shared" si="1"/>
        <v>0</v>
      </c>
      <c r="W6" s="699">
        <f t="shared" si="1"/>
        <v>0</v>
      </c>
      <c r="X6" s="699">
        <f t="shared" si="1"/>
        <v>0</v>
      </c>
      <c r="Y6" s="699">
        <f t="shared" si="1"/>
        <v>0</v>
      </c>
      <c r="Z6" s="699">
        <f t="shared" ref="Z6:AB6" si="2">SUM(Z7:Z9)</f>
        <v>0</v>
      </c>
      <c r="AA6" s="699">
        <f t="shared" si="2"/>
        <v>0</v>
      </c>
      <c r="AB6" s="699">
        <f t="shared" si="2"/>
        <v>0</v>
      </c>
      <c r="AC6" s="699">
        <f t="shared" ref="AC6:AD6" si="3">SUM(AC7:AC9)</f>
        <v>0</v>
      </c>
      <c r="AD6" s="699">
        <f t="shared" si="3"/>
        <v>0</v>
      </c>
    </row>
    <row r="7" spans="2:30" s="35" customFormat="1" ht="18" customHeight="1" x14ac:dyDescent="0.15">
      <c r="B7" s="800"/>
      <c r="C7" s="801" t="s">
        <v>126</v>
      </c>
      <c r="D7" s="801"/>
      <c r="E7" s="705">
        <f>'様式9-10-1'!E18</f>
        <v>0</v>
      </c>
      <c r="F7" s="706">
        <f>'様式9-10-1'!F18</f>
        <v>0</v>
      </c>
      <c r="G7" s="707">
        <f>'様式9-10-1'!G18</f>
        <v>0</v>
      </c>
      <c r="H7" s="708">
        <f>'様式9-10-1'!H18</f>
        <v>0</v>
      </c>
      <c r="I7" s="708">
        <f>'様式9-10-1'!I18</f>
        <v>0</v>
      </c>
      <c r="J7" s="708">
        <f>'様式9-10-1'!J18</f>
        <v>0</v>
      </c>
      <c r="K7" s="708">
        <f>'様式9-10-1'!K18</f>
        <v>0</v>
      </c>
      <c r="L7" s="708">
        <f>'様式9-10-1'!L18</f>
        <v>0</v>
      </c>
      <c r="M7" s="708">
        <f>'様式9-10-1'!M18</f>
        <v>0</v>
      </c>
      <c r="N7" s="708">
        <f>'様式9-10-1'!N18</f>
        <v>0</v>
      </c>
      <c r="O7" s="708">
        <f>'様式9-10-1'!O18</f>
        <v>0</v>
      </c>
      <c r="P7" s="708">
        <f>'様式9-10-1'!P18</f>
        <v>0</v>
      </c>
      <c r="Q7" s="708">
        <f>'様式9-10-1'!Q18</f>
        <v>0</v>
      </c>
      <c r="R7" s="708">
        <f>'様式9-10-1'!R18</f>
        <v>0</v>
      </c>
      <c r="S7" s="708">
        <f>'様式9-10-1'!S18</f>
        <v>0</v>
      </c>
      <c r="T7" s="708">
        <f>'様式9-10-1'!T18</f>
        <v>0</v>
      </c>
      <c r="U7" s="708">
        <f>'様式9-10-1'!U18</f>
        <v>0</v>
      </c>
      <c r="V7" s="708">
        <f>'様式9-10-1'!V18</f>
        <v>0</v>
      </c>
      <c r="W7" s="708">
        <f>'様式9-10-1'!W18</f>
        <v>0</v>
      </c>
      <c r="X7" s="708">
        <f>'様式9-10-1'!X18</f>
        <v>0</v>
      </c>
      <c r="Y7" s="708">
        <f>'様式9-10-1'!Y18</f>
        <v>0</v>
      </c>
      <c r="Z7" s="708">
        <f>'様式9-10-1'!Z18</f>
        <v>0</v>
      </c>
      <c r="AA7" s="708">
        <f>'様式9-10-1'!AA18</f>
        <v>0</v>
      </c>
      <c r="AB7" s="708">
        <f>'様式9-10-1'!AB18</f>
        <v>0</v>
      </c>
      <c r="AC7" s="708">
        <f>'様式9-10-1'!AC18</f>
        <v>0</v>
      </c>
      <c r="AD7" s="708">
        <f>'様式9-10-1'!AD18</f>
        <v>0</v>
      </c>
    </row>
    <row r="8" spans="2:30" s="35" customFormat="1" ht="18" customHeight="1" x14ac:dyDescent="0.15">
      <c r="B8" s="800"/>
      <c r="C8" s="802" t="s">
        <v>125</v>
      </c>
      <c r="D8" s="802"/>
      <c r="E8" s="803"/>
      <c r="F8" s="804"/>
      <c r="G8" s="805"/>
      <c r="H8" s="805"/>
      <c r="I8" s="805"/>
      <c r="J8" s="805"/>
      <c r="K8" s="805"/>
      <c r="L8" s="805"/>
      <c r="M8" s="805"/>
      <c r="N8" s="806"/>
      <c r="O8" s="806"/>
      <c r="P8" s="806"/>
      <c r="Q8" s="806"/>
      <c r="R8" s="806"/>
      <c r="S8" s="806"/>
      <c r="T8" s="806"/>
      <c r="U8" s="806"/>
      <c r="V8" s="806"/>
      <c r="W8" s="806"/>
      <c r="X8" s="806"/>
      <c r="Y8" s="807"/>
      <c r="Z8" s="806"/>
      <c r="AA8" s="807"/>
      <c r="AB8" s="806"/>
      <c r="AC8" s="806"/>
      <c r="AD8" s="806"/>
    </row>
    <row r="9" spans="2:30" s="35" customFormat="1" ht="18" customHeight="1" x14ac:dyDescent="0.15">
      <c r="B9" s="739"/>
      <c r="C9" s="808" t="s">
        <v>124</v>
      </c>
      <c r="D9" s="808"/>
      <c r="E9" s="803"/>
      <c r="F9" s="804"/>
      <c r="G9" s="805"/>
      <c r="H9" s="805"/>
      <c r="I9" s="805"/>
      <c r="J9" s="809"/>
      <c r="K9" s="809"/>
      <c r="L9" s="809"/>
      <c r="M9" s="809"/>
      <c r="N9" s="809"/>
      <c r="O9" s="809"/>
      <c r="P9" s="810"/>
      <c r="Q9" s="810"/>
      <c r="R9" s="810"/>
      <c r="S9" s="810"/>
      <c r="T9" s="810"/>
      <c r="U9" s="810"/>
      <c r="V9" s="810"/>
      <c r="W9" s="810"/>
      <c r="X9" s="810"/>
      <c r="Y9" s="811"/>
      <c r="Z9" s="810"/>
      <c r="AA9" s="811"/>
      <c r="AB9" s="810"/>
      <c r="AC9" s="810"/>
      <c r="AD9" s="810"/>
    </row>
    <row r="10" spans="2:30" s="35" customFormat="1" ht="18" customHeight="1" x14ac:dyDescent="0.15">
      <c r="B10" s="812" t="s">
        <v>123</v>
      </c>
      <c r="C10" s="813"/>
      <c r="D10" s="747"/>
      <c r="E10" s="742">
        <f t="shared" ref="E10:F10" si="4">SUM(E11:E12)</f>
        <v>0</v>
      </c>
      <c r="F10" s="814">
        <f t="shared" si="4"/>
        <v>0</v>
      </c>
      <c r="G10" s="744">
        <f t="shared" ref="G10:Y10" si="5">SUM(G11:G12)</f>
        <v>0</v>
      </c>
      <c r="H10" s="744">
        <f t="shared" si="5"/>
        <v>0</v>
      </c>
      <c r="I10" s="744">
        <f t="shared" si="5"/>
        <v>0</v>
      </c>
      <c r="J10" s="744">
        <f t="shared" si="5"/>
        <v>0</v>
      </c>
      <c r="K10" s="744">
        <f t="shared" si="5"/>
        <v>0</v>
      </c>
      <c r="L10" s="744">
        <f t="shared" si="5"/>
        <v>0</v>
      </c>
      <c r="M10" s="744">
        <f t="shared" si="5"/>
        <v>0</v>
      </c>
      <c r="N10" s="744">
        <f t="shared" si="5"/>
        <v>0</v>
      </c>
      <c r="O10" s="744">
        <f t="shared" si="5"/>
        <v>0</v>
      </c>
      <c r="P10" s="744">
        <f t="shared" si="5"/>
        <v>0</v>
      </c>
      <c r="Q10" s="744">
        <f t="shared" si="5"/>
        <v>0</v>
      </c>
      <c r="R10" s="744">
        <f t="shared" si="5"/>
        <v>0</v>
      </c>
      <c r="S10" s="744">
        <f t="shared" si="5"/>
        <v>0</v>
      </c>
      <c r="T10" s="744">
        <f t="shared" si="5"/>
        <v>0</v>
      </c>
      <c r="U10" s="744">
        <f t="shared" si="5"/>
        <v>0</v>
      </c>
      <c r="V10" s="744">
        <f t="shared" si="5"/>
        <v>0</v>
      </c>
      <c r="W10" s="744">
        <f t="shared" si="5"/>
        <v>0</v>
      </c>
      <c r="X10" s="744">
        <f t="shared" si="5"/>
        <v>0</v>
      </c>
      <c r="Y10" s="744">
        <f t="shared" si="5"/>
        <v>0</v>
      </c>
      <c r="Z10" s="744">
        <f t="shared" ref="Z10:AB10" si="6">SUM(Z11:Z12)</f>
        <v>0</v>
      </c>
      <c r="AA10" s="744">
        <f t="shared" si="6"/>
        <v>0</v>
      </c>
      <c r="AB10" s="744">
        <f t="shared" si="6"/>
        <v>0</v>
      </c>
      <c r="AC10" s="744">
        <f t="shared" ref="AC10:AD10" si="7">SUM(AC11:AC12)</f>
        <v>0</v>
      </c>
      <c r="AD10" s="744">
        <f t="shared" si="7"/>
        <v>0</v>
      </c>
    </row>
    <row r="11" spans="2:30" s="35" customFormat="1" ht="18" customHeight="1" x14ac:dyDescent="0.15">
      <c r="B11" s="800"/>
      <c r="C11" s="815" t="s">
        <v>122</v>
      </c>
      <c r="D11" s="816"/>
      <c r="E11" s="817"/>
      <c r="F11" s="818"/>
      <c r="G11" s="819"/>
      <c r="H11" s="820"/>
      <c r="I11" s="820"/>
      <c r="J11" s="820"/>
      <c r="K11" s="820"/>
      <c r="L11" s="820"/>
      <c r="M11" s="820"/>
      <c r="N11" s="820"/>
      <c r="O11" s="820"/>
      <c r="P11" s="820"/>
      <c r="Q11" s="819"/>
      <c r="R11" s="820"/>
      <c r="S11" s="820"/>
      <c r="T11" s="820"/>
      <c r="U11" s="820"/>
      <c r="V11" s="820"/>
      <c r="W11" s="820"/>
      <c r="X11" s="820"/>
      <c r="Y11" s="820"/>
      <c r="Z11" s="820"/>
      <c r="AA11" s="820"/>
      <c r="AB11" s="820"/>
      <c r="AC11" s="820"/>
      <c r="AD11" s="820"/>
    </row>
    <row r="12" spans="2:30" s="35" customFormat="1" ht="18" customHeight="1" x14ac:dyDescent="0.15">
      <c r="B12" s="821"/>
      <c r="C12" s="822" t="s">
        <v>121</v>
      </c>
      <c r="D12" s="802"/>
      <c r="E12" s="823"/>
      <c r="F12" s="804"/>
      <c r="G12" s="824"/>
      <c r="H12" s="805"/>
      <c r="I12" s="805"/>
      <c r="J12" s="805"/>
      <c r="K12" s="805"/>
      <c r="L12" s="805"/>
      <c r="M12" s="805"/>
      <c r="N12" s="805"/>
      <c r="O12" s="805"/>
      <c r="P12" s="805"/>
      <c r="Q12" s="805"/>
      <c r="R12" s="805"/>
      <c r="S12" s="805"/>
      <c r="T12" s="805"/>
      <c r="U12" s="805"/>
      <c r="V12" s="805"/>
      <c r="W12" s="805"/>
      <c r="X12" s="805"/>
      <c r="Y12" s="805"/>
      <c r="Z12" s="805"/>
      <c r="AA12" s="805"/>
      <c r="AB12" s="805"/>
      <c r="AC12" s="805"/>
      <c r="AD12" s="805"/>
    </row>
    <row r="13" spans="2:30" s="35" customFormat="1" ht="18" customHeight="1" x14ac:dyDescent="0.15">
      <c r="B13" s="812" t="s">
        <v>120</v>
      </c>
      <c r="C13" s="733"/>
      <c r="D13" s="733"/>
      <c r="E13" s="697">
        <f t="shared" ref="E13:F13" si="8">SUM(E14:E15)</f>
        <v>0</v>
      </c>
      <c r="F13" s="698">
        <f t="shared" si="8"/>
        <v>0</v>
      </c>
      <c r="G13" s="699">
        <f t="shared" ref="G13:Y13" si="9">SUM(G14:G15)</f>
        <v>0</v>
      </c>
      <c r="H13" s="699">
        <f t="shared" si="9"/>
        <v>0</v>
      </c>
      <c r="I13" s="699">
        <f t="shared" si="9"/>
        <v>0</v>
      </c>
      <c r="J13" s="699">
        <f t="shared" si="9"/>
        <v>0</v>
      </c>
      <c r="K13" s="699">
        <f t="shared" si="9"/>
        <v>0</v>
      </c>
      <c r="L13" s="699">
        <f t="shared" si="9"/>
        <v>0</v>
      </c>
      <c r="M13" s="699">
        <f t="shared" si="9"/>
        <v>0</v>
      </c>
      <c r="N13" s="699">
        <f t="shared" si="9"/>
        <v>0</v>
      </c>
      <c r="O13" s="699">
        <f t="shared" si="9"/>
        <v>0</v>
      </c>
      <c r="P13" s="699">
        <f t="shared" si="9"/>
        <v>0</v>
      </c>
      <c r="Q13" s="699">
        <f t="shared" si="9"/>
        <v>0</v>
      </c>
      <c r="R13" s="699">
        <f t="shared" si="9"/>
        <v>0</v>
      </c>
      <c r="S13" s="699">
        <f t="shared" si="9"/>
        <v>0</v>
      </c>
      <c r="T13" s="699">
        <f t="shared" si="9"/>
        <v>0</v>
      </c>
      <c r="U13" s="699">
        <f t="shared" si="9"/>
        <v>0</v>
      </c>
      <c r="V13" s="699">
        <f t="shared" si="9"/>
        <v>0</v>
      </c>
      <c r="W13" s="699">
        <f t="shared" si="9"/>
        <v>0</v>
      </c>
      <c r="X13" s="699">
        <f t="shared" si="9"/>
        <v>0</v>
      </c>
      <c r="Y13" s="699">
        <f t="shared" si="9"/>
        <v>0</v>
      </c>
      <c r="Z13" s="699">
        <f t="shared" ref="Z13:AB13" si="10">SUM(Z14:Z15)</f>
        <v>0</v>
      </c>
      <c r="AA13" s="699">
        <f t="shared" si="10"/>
        <v>0</v>
      </c>
      <c r="AB13" s="699">
        <f t="shared" si="10"/>
        <v>0</v>
      </c>
      <c r="AC13" s="699">
        <f t="shared" ref="AC13:AD13" si="11">SUM(AC14:AC15)</f>
        <v>0</v>
      </c>
      <c r="AD13" s="699">
        <f t="shared" si="11"/>
        <v>0</v>
      </c>
    </row>
    <row r="14" spans="2:30" s="35" customFormat="1" ht="18" customHeight="1" x14ac:dyDescent="0.15">
      <c r="B14" s="1099"/>
      <c r="C14" s="726" t="s">
        <v>119</v>
      </c>
      <c r="D14" s="769"/>
      <c r="E14" s="711"/>
      <c r="F14" s="712"/>
      <c r="G14" s="713"/>
      <c r="H14" s="713"/>
      <c r="I14" s="713"/>
      <c r="J14" s="806"/>
      <c r="K14" s="806"/>
      <c r="L14" s="806"/>
      <c r="M14" s="806"/>
      <c r="N14" s="806"/>
      <c r="O14" s="806"/>
      <c r="P14" s="806"/>
      <c r="Q14" s="806"/>
      <c r="R14" s="806"/>
      <c r="S14" s="806"/>
      <c r="T14" s="806"/>
      <c r="U14" s="806"/>
      <c r="V14" s="806"/>
      <c r="W14" s="806"/>
      <c r="X14" s="806"/>
      <c r="Y14" s="806"/>
      <c r="Z14" s="806"/>
      <c r="AA14" s="806"/>
      <c r="AB14" s="806"/>
      <c r="AC14" s="806"/>
      <c r="AD14" s="806"/>
    </row>
    <row r="15" spans="2:30" s="35" customFormat="1" ht="18" customHeight="1" x14ac:dyDescent="0.15">
      <c r="B15" s="1099"/>
      <c r="C15" s="719" t="s">
        <v>118</v>
      </c>
      <c r="D15" s="825"/>
      <c r="E15" s="721"/>
      <c r="F15" s="722"/>
      <c r="G15" s="723"/>
      <c r="H15" s="723"/>
      <c r="I15" s="723"/>
      <c r="J15" s="826"/>
      <c r="K15" s="826"/>
      <c r="L15" s="826"/>
      <c r="M15" s="826"/>
      <c r="N15" s="826"/>
      <c r="O15" s="826"/>
      <c r="P15" s="826"/>
      <c r="Q15" s="826"/>
      <c r="R15" s="826"/>
      <c r="S15" s="826"/>
      <c r="T15" s="826"/>
      <c r="U15" s="826"/>
      <c r="V15" s="826"/>
      <c r="W15" s="826"/>
      <c r="X15" s="826"/>
      <c r="Y15" s="826"/>
      <c r="Z15" s="826"/>
      <c r="AA15" s="826"/>
      <c r="AB15" s="826"/>
      <c r="AC15" s="826"/>
      <c r="AD15" s="826"/>
    </row>
    <row r="16" spans="2:30" s="35" customFormat="1" ht="18" customHeight="1" x14ac:dyDescent="0.15">
      <c r="B16" s="812" t="s">
        <v>117</v>
      </c>
      <c r="C16" s="733"/>
      <c r="D16" s="733"/>
      <c r="E16" s="697">
        <f t="shared" ref="E16:F16" si="12">E6+E10+E13</f>
        <v>0</v>
      </c>
      <c r="F16" s="698">
        <f t="shared" si="12"/>
        <v>0</v>
      </c>
      <c r="G16" s="699">
        <f t="shared" ref="G16:Y16" si="13">G6+G10+G13</f>
        <v>0</v>
      </c>
      <c r="H16" s="699">
        <f t="shared" si="13"/>
        <v>0</v>
      </c>
      <c r="I16" s="699">
        <f t="shared" si="13"/>
        <v>0</v>
      </c>
      <c r="J16" s="699">
        <f t="shared" si="13"/>
        <v>0</v>
      </c>
      <c r="K16" s="699">
        <f t="shared" si="13"/>
        <v>0</v>
      </c>
      <c r="L16" s="699">
        <f t="shared" si="13"/>
        <v>0</v>
      </c>
      <c r="M16" s="699">
        <f t="shared" si="13"/>
        <v>0</v>
      </c>
      <c r="N16" s="699">
        <f t="shared" si="13"/>
        <v>0</v>
      </c>
      <c r="O16" s="699">
        <f t="shared" si="13"/>
        <v>0</v>
      </c>
      <c r="P16" s="699">
        <f t="shared" si="13"/>
        <v>0</v>
      </c>
      <c r="Q16" s="699">
        <f t="shared" si="13"/>
        <v>0</v>
      </c>
      <c r="R16" s="699">
        <f t="shared" si="13"/>
        <v>0</v>
      </c>
      <c r="S16" s="699">
        <f t="shared" si="13"/>
        <v>0</v>
      </c>
      <c r="T16" s="699">
        <f t="shared" si="13"/>
        <v>0</v>
      </c>
      <c r="U16" s="699">
        <f t="shared" si="13"/>
        <v>0</v>
      </c>
      <c r="V16" s="699">
        <f t="shared" si="13"/>
        <v>0</v>
      </c>
      <c r="W16" s="699">
        <f t="shared" si="13"/>
        <v>0</v>
      </c>
      <c r="X16" s="699">
        <f t="shared" si="13"/>
        <v>0</v>
      </c>
      <c r="Y16" s="699">
        <f t="shared" si="13"/>
        <v>0</v>
      </c>
      <c r="Z16" s="699">
        <f t="shared" ref="Z16:AB16" si="14">Z6+Z10+Z13</f>
        <v>0</v>
      </c>
      <c r="AA16" s="699">
        <f t="shared" si="14"/>
        <v>0</v>
      </c>
      <c r="AB16" s="699">
        <f t="shared" si="14"/>
        <v>0</v>
      </c>
      <c r="AC16" s="699">
        <f t="shared" ref="AC16:AD16" si="15">AC6+AC10+AC13</f>
        <v>0</v>
      </c>
      <c r="AD16" s="699">
        <f t="shared" si="15"/>
        <v>0</v>
      </c>
    </row>
    <row r="17" spans="2:30" s="35" customFormat="1" ht="18" customHeight="1" x14ac:dyDescent="0.15">
      <c r="B17" s="739"/>
      <c r="C17" s="813" t="s">
        <v>116</v>
      </c>
      <c r="D17" s="747"/>
      <c r="E17" s="827"/>
      <c r="F17" s="828">
        <f t="shared" ref="F17:G17" si="16">F16</f>
        <v>0</v>
      </c>
      <c r="G17" s="829">
        <f t="shared" si="16"/>
        <v>0</v>
      </c>
      <c r="H17" s="829">
        <f t="shared" ref="H17:Y17" si="17">H16</f>
        <v>0</v>
      </c>
      <c r="I17" s="829">
        <f t="shared" si="17"/>
        <v>0</v>
      </c>
      <c r="J17" s="829">
        <f t="shared" si="17"/>
        <v>0</v>
      </c>
      <c r="K17" s="829">
        <f t="shared" si="17"/>
        <v>0</v>
      </c>
      <c r="L17" s="829">
        <f t="shared" si="17"/>
        <v>0</v>
      </c>
      <c r="M17" s="829">
        <f t="shared" si="17"/>
        <v>0</v>
      </c>
      <c r="N17" s="829">
        <f t="shared" si="17"/>
        <v>0</v>
      </c>
      <c r="O17" s="829">
        <f t="shared" si="17"/>
        <v>0</v>
      </c>
      <c r="P17" s="829">
        <f t="shared" si="17"/>
        <v>0</v>
      </c>
      <c r="Q17" s="829">
        <f t="shared" si="17"/>
        <v>0</v>
      </c>
      <c r="R17" s="829">
        <f t="shared" si="17"/>
        <v>0</v>
      </c>
      <c r="S17" s="829">
        <f t="shared" si="17"/>
        <v>0</v>
      </c>
      <c r="T17" s="829">
        <f t="shared" si="17"/>
        <v>0</v>
      </c>
      <c r="U17" s="829">
        <f t="shared" si="17"/>
        <v>0</v>
      </c>
      <c r="V17" s="829">
        <f t="shared" si="17"/>
        <v>0</v>
      </c>
      <c r="W17" s="829">
        <f t="shared" si="17"/>
        <v>0</v>
      </c>
      <c r="X17" s="829">
        <f t="shared" si="17"/>
        <v>0</v>
      </c>
      <c r="Y17" s="829">
        <f t="shared" si="17"/>
        <v>0</v>
      </c>
      <c r="Z17" s="829">
        <f t="shared" ref="Z17:AB17" si="18">Z16</f>
        <v>0</v>
      </c>
      <c r="AA17" s="829">
        <f t="shared" si="18"/>
        <v>0</v>
      </c>
      <c r="AB17" s="829">
        <f t="shared" si="18"/>
        <v>0</v>
      </c>
      <c r="AC17" s="829">
        <f t="shared" ref="AC17:AD17" si="19">AC16</f>
        <v>0</v>
      </c>
      <c r="AD17" s="829">
        <f t="shared" si="19"/>
        <v>0</v>
      </c>
    </row>
    <row r="18" spans="2:30" s="35" customFormat="1" ht="18" customHeight="1" x14ac:dyDescent="0.15">
      <c r="B18" s="740" t="s">
        <v>115</v>
      </c>
      <c r="C18" s="830"/>
      <c r="D18" s="830"/>
      <c r="E18" s="831">
        <f>SUM(E16:$G16)</f>
        <v>0</v>
      </c>
      <c r="F18" s="832">
        <f>SUM($E16:F16)</f>
        <v>0</v>
      </c>
      <c r="G18" s="833">
        <f>SUM($E16:G16)</f>
        <v>0</v>
      </c>
      <c r="H18" s="833">
        <f>SUM($E16:H16)</f>
        <v>0</v>
      </c>
      <c r="I18" s="833">
        <f>SUM($E16:I16)</f>
        <v>0</v>
      </c>
      <c r="J18" s="833">
        <f>SUM($E16:J16)</f>
        <v>0</v>
      </c>
      <c r="K18" s="833">
        <f>SUM($E16:K16)</f>
        <v>0</v>
      </c>
      <c r="L18" s="833">
        <f>SUM($E16:L16)</f>
        <v>0</v>
      </c>
      <c r="M18" s="833">
        <f>SUM($E16:M16)</f>
        <v>0</v>
      </c>
      <c r="N18" s="833">
        <f>SUM($E16:N16)</f>
        <v>0</v>
      </c>
      <c r="O18" s="833">
        <f>SUM($E16:O16)</f>
        <v>0</v>
      </c>
      <c r="P18" s="833">
        <f>SUM($E16:P16)</f>
        <v>0</v>
      </c>
      <c r="Q18" s="833">
        <f>SUM($E16:Q16)</f>
        <v>0</v>
      </c>
      <c r="R18" s="833">
        <f>SUM($E16:R16)</f>
        <v>0</v>
      </c>
      <c r="S18" s="833">
        <f>SUM($E16:S16)</f>
        <v>0</v>
      </c>
      <c r="T18" s="833">
        <f>SUM($E16:T16)</f>
        <v>0</v>
      </c>
      <c r="U18" s="833">
        <f>SUM($E16:U16)</f>
        <v>0</v>
      </c>
      <c r="V18" s="833">
        <f>SUM($E16:V16)</f>
        <v>0</v>
      </c>
      <c r="W18" s="833">
        <f>SUM($E16:W16)</f>
        <v>0</v>
      </c>
      <c r="X18" s="833">
        <f>SUM($E16:X16)</f>
        <v>0</v>
      </c>
      <c r="Y18" s="833">
        <f>SUM($E16:Y16)</f>
        <v>0</v>
      </c>
      <c r="Z18" s="833">
        <f>SUM($E16:Z16)</f>
        <v>0</v>
      </c>
      <c r="AA18" s="833">
        <f>SUM($E16:AA16)</f>
        <v>0</v>
      </c>
      <c r="AB18" s="833">
        <f>SUM($E16:AB16)</f>
        <v>0</v>
      </c>
      <c r="AC18" s="833">
        <f>SUM($E16:AC16)</f>
        <v>0</v>
      </c>
      <c r="AD18" s="833">
        <f>SUM($E16:AD16)</f>
        <v>0</v>
      </c>
    </row>
    <row r="19" spans="2:30" s="35" customFormat="1" x14ac:dyDescent="0.15">
      <c r="B19" s="788" t="s">
        <v>435</v>
      </c>
      <c r="C19" s="834"/>
      <c r="J19" s="701"/>
      <c r="K19" s="701"/>
      <c r="L19" s="701"/>
      <c r="M19" s="701"/>
      <c r="N19" s="701"/>
      <c r="O19" s="701"/>
      <c r="P19" s="701"/>
      <c r="Q19" s="701"/>
      <c r="R19" s="701"/>
    </row>
    <row r="20" spans="2:30" s="35" customFormat="1" ht="12" x14ac:dyDescent="0.15">
      <c r="C20" s="834"/>
      <c r="J20" s="701"/>
      <c r="K20" s="701"/>
      <c r="L20" s="701"/>
      <c r="M20" s="701"/>
      <c r="N20" s="701"/>
      <c r="O20" s="701"/>
      <c r="P20" s="701"/>
      <c r="Q20" s="701"/>
      <c r="R20" s="701"/>
    </row>
    <row r="21" spans="2:30" x14ac:dyDescent="0.15">
      <c r="B21" s="40" t="s">
        <v>98</v>
      </c>
      <c r="C21" s="790"/>
      <c r="J21" s="791"/>
      <c r="K21" s="791"/>
      <c r="L21" s="791"/>
      <c r="M21" s="791"/>
      <c r="N21" s="791"/>
      <c r="O21" s="791"/>
      <c r="P21" s="791"/>
      <c r="Q21" s="791"/>
      <c r="R21" s="791"/>
    </row>
    <row r="22" spans="2:30" ht="13.5" customHeight="1" x14ac:dyDescent="0.15">
      <c r="B22" s="792" t="s">
        <v>97</v>
      </c>
      <c r="C22" s="835"/>
      <c r="D22" s="835"/>
      <c r="E22" s="835"/>
      <c r="F22" s="835"/>
      <c r="G22" s="835"/>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row>
    <row r="23" spans="2:30" ht="12.75" customHeight="1" x14ac:dyDescent="0.15">
      <c r="B23" s="836"/>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2:30" ht="12.75" customHeight="1" x14ac:dyDescent="0.15">
      <c r="B24" s="836"/>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2:30" x14ac:dyDescent="0.15">
      <c r="B25" s="837"/>
      <c r="C25" s="838"/>
      <c r="D25" s="838"/>
      <c r="E25" s="838"/>
      <c r="F25" s="838"/>
      <c r="G25" s="838"/>
      <c r="H25" s="838"/>
      <c r="I25" s="838"/>
      <c r="J25" s="838"/>
      <c r="K25" s="838"/>
      <c r="L25" s="838"/>
      <c r="M25" s="838"/>
      <c r="N25" s="838"/>
      <c r="O25" s="838"/>
      <c r="P25" s="838"/>
      <c r="Q25" s="838"/>
      <c r="R25" s="838"/>
      <c r="S25" s="838"/>
      <c r="T25" s="838"/>
      <c r="U25" s="838"/>
      <c r="V25" s="838"/>
      <c r="W25" s="838"/>
      <c r="X25" s="838"/>
      <c r="Y25" s="838"/>
      <c r="Z25" s="838"/>
      <c r="AA25" s="838"/>
      <c r="AB25" s="838"/>
      <c r="AC25" s="838"/>
      <c r="AD25" s="838"/>
    </row>
    <row r="26" spans="2:30" ht="13.5" customHeight="1" x14ac:dyDescent="0.15"/>
    <row r="27" spans="2:30" ht="12.75" customHeight="1" x14ac:dyDescent="0.15"/>
  </sheetData>
  <sheetProtection insertRows="0"/>
  <protectedRanges>
    <protectedRange sqref="A26:JB47" name="範囲4"/>
    <protectedRange sqref="N8:AD8 E11:AD11 E14:AD15 E17:AD18 P9:AD9" name="範囲3"/>
    <protectedRange sqref="A22:JB25" name="範囲4_1"/>
  </protectedRanges>
  <mergeCells count="3">
    <mergeCell ref="B2:AB2"/>
    <mergeCell ref="B5:D5"/>
    <mergeCell ref="B14:B15"/>
  </mergeCells>
  <phoneticPr fontId="2"/>
  <printOptions horizontalCentered="1"/>
  <pageMargins left="0.31496062992125984" right="0.31496062992125984" top="1.1811023622047245" bottom="0.39370078740157483" header="0.51181102362204722" footer="0.23622047244094491"/>
  <pageSetup paperSize="8" scale="81" fitToHeight="0" orientation="landscape" r:id="rId1"/>
  <headerFooter alignWithMargins="0">
    <oddHeader>&amp;Rごみ処理施設整備・運営事業に係る提案書類(&amp;A)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J59"/>
  <sheetViews>
    <sheetView view="pageBreakPreview" zoomScale="85" zoomScaleNormal="30" zoomScaleSheetLayoutView="85" workbookViewId="0">
      <selection activeCell="B62" sqref="B62"/>
    </sheetView>
  </sheetViews>
  <sheetFormatPr defaultRowHeight="12" x14ac:dyDescent="0.15"/>
  <cols>
    <col min="1" max="1" width="8.875" style="260"/>
    <col min="2" max="4" width="3.625" style="260" customWidth="1"/>
    <col min="5" max="5" width="15.625" style="260" customWidth="1"/>
    <col min="6" max="7" width="4.625" style="260" customWidth="1"/>
    <col min="8" max="35" width="8.625" style="260" customWidth="1"/>
    <col min="36" max="36" width="16.125" style="260" customWidth="1"/>
    <col min="37" max="282" width="8.875" style="260"/>
    <col min="283" max="284" width="3.625" style="260" customWidth="1"/>
    <col min="285" max="285" width="18.625" style="260" customWidth="1"/>
    <col min="286" max="287" width="4.625" style="260" customWidth="1"/>
    <col min="288" max="288" width="11.625" style="260" customWidth="1"/>
    <col min="289" max="291" width="9.625" style="260" customWidth="1"/>
    <col min="292" max="292" width="12.375" style="260" customWidth="1"/>
    <col min="293" max="538" width="8.875" style="260"/>
    <col min="539" max="540" width="3.625" style="260" customWidth="1"/>
    <col min="541" max="541" width="18.625" style="260" customWidth="1"/>
    <col min="542" max="543" width="4.625" style="260" customWidth="1"/>
    <col min="544" max="544" width="11.625" style="260" customWidth="1"/>
    <col min="545" max="547" width="9.625" style="260" customWidth="1"/>
    <col min="548" max="548" width="12.375" style="260" customWidth="1"/>
    <col min="549" max="794" width="8.875" style="260"/>
    <col min="795" max="796" width="3.625" style="260" customWidth="1"/>
    <col min="797" max="797" width="18.625" style="260" customWidth="1"/>
    <col min="798" max="799" width="4.625" style="260" customWidth="1"/>
    <col min="800" max="800" width="11.625" style="260" customWidth="1"/>
    <col min="801" max="803" width="9.625" style="260" customWidth="1"/>
    <col min="804" max="804" width="12.375" style="260" customWidth="1"/>
    <col min="805" max="1050" width="8.875" style="260"/>
    <col min="1051" max="1052" width="3.625" style="260" customWidth="1"/>
    <col min="1053" max="1053" width="18.625" style="260" customWidth="1"/>
    <col min="1054" max="1055" width="4.625" style="260" customWidth="1"/>
    <col min="1056" max="1056" width="11.625" style="260" customWidth="1"/>
    <col min="1057" max="1059" width="9.625" style="260" customWidth="1"/>
    <col min="1060" max="1060" width="12.375" style="260" customWidth="1"/>
    <col min="1061" max="1306" width="8.875" style="260"/>
    <col min="1307" max="1308" width="3.625" style="260" customWidth="1"/>
    <col min="1309" max="1309" width="18.625" style="260" customWidth="1"/>
    <col min="1310" max="1311" width="4.625" style="260" customWidth="1"/>
    <col min="1312" max="1312" width="11.625" style="260" customWidth="1"/>
    <col min="1313" max="1315" width="9.625" style="260" customWidth="1"/>
    <col min="1316" max="1316" width="12.375" style="260" customWidth="1"/>
    <col min="1317" max="1562" width="8.875" style="260"/>
    <col min="1563" max="1564" width="3.625" style="260" customWidth="1"/>
    <col min="1565" max="1565" width="18.625" style="260" customWidth="1"/>
    <col min="1566" max="1567" width="4.625" style="260" customWidth="1"/>
    <col min="1568" max="1568" width="11.625" style="260" customWidth="1"/>
    <col min="1569" max="1571" width="9.625" style="260" customWidth="1"/>
    <col min="1572" max="1572" width="12.375" style="260" customWidth="1"/>
    <col min="1573" max="1818" width="8.875" style="260"/>
    <col min="1819" max="1820" width="3.625" style="260" customWidth="1"/>
    <col min="1821" max="1821" width="18.625" style="260" customWidth="1"/>
    <col min="1822" max="1823" width="4.625" style="260" customWidth="1"/>
    <col min="1824" max="1824" width="11.625" style="260" customWidth="1"/>
    <col min="1825" max="1827" width="9.625" style="260" customWidth="1"/>
    <col min="1828" max="1828" width="12.375" style="260" customWidth="1"/>
    <col min="1829" max="2074" width="8.875" style="260"/>
    <col min="2075" max="2076" width="3.625" style="260" customWidth="1"/>
    <col min="2077" max="2077" width="18.625" style="260" customWidth="1"/>
    <col min="2078" max="2079" width="4.625" style="260" customWidth="1"/>
    <col min="2080" max="2080" width="11.625" style="260" customWidth="1"/>
    <col min="2081" max="2083" width="9.625" style="260" customWidth="1"/>
    <col min="2084" max="2084" width="12.375" style="260" customWidth="1"/>
    <col min="2085" max="2330" width="8.875" style="260"/>
    <col min="2331" max="2332" width="3.625" style="260" customWidth="1"/>
    <col min="2333" max="2333" width="18.625" style="260" customWidth="1"/>
    <col min="2334" max="2335" width="4.625" style="260" customWidth="1"/>
    <col min="2336" max="2336" width="11.625" style="260" customWidth="1"/>
    <col min="2337" max="2339" width="9.625" style="260" customWidth="1"/>
    <col min="2340" max="2340" width="12.375" style="260" customWidth="1"/>
    <col min="2341" max="2586" width="8.875" style="260"/>
    <col min="2587" max="2588" width="3.625" style="260" customWidth="1"/>
    <col min="2589" max="2589" width="18.625" style="260" customWidth="1"/>
    <col min="2590" max="2591" width="4.625" style="260" customWidth="1"/>
    <col min="2592" max="2592" width="11.625" style="260" customWidth="1"/>
    <col min="2593" max="2595" width="9.625" style="260" customWidth="1"/>
    <col min="2596" max="2596" width="12.375" style="260" customWidth="1"/>
    <col min="2597" max="2842" width="8.875" style="260"/>
    <col min="2843" max="2844" width="3.625" style="260" customWidth="1"/>
    <col min="2845" max="2845" width="18.625" style="260" customWidth="1"/>
    <col min="2846" max="2847" width="4.625" style="260" customWidth="1"/>
    <col min="2848" max="2848" width="11.625" style="260" customWidth="1"/>
    <col min="2849" max="2851" width="9.625" style="260" customWidth="1"/>
    <col min="2852" max="2852" width="12.375" style="260" customWidth="1"/>
    <col min="2853" max="3098" width="8.875" style="260"/>
    <col min="3099" max="3100" width="3.625" style="260" customWidth="1"/>
    <col min="3101" max="3101" width="18.625" style="260" customWidth="1"/>
    <col min="3102" max="3103" width="4.625" style="260" customWidth="1"/>
    <col min="3104" max="3104" width="11.625" style="260" customWidth="1"/>
    <col min="3105" max="3107" width="9.625" style="260" customWidth="1"/>
    <col min="3108" max="3108" width="12.375" style="260" customWidth="1"/>
    <col min="3109" max="3354" width="8.875" style="260"/>
    <col min="3355" max="3356" width="3.625" style="260" customWidth="1"/>
    <col min="3357" max="3357" width="18.625" style="260" customWidth="1"/>
    <col min="3358" max="3359" width="4.625" style="260" customWidth="1"/>
    <col min="3360" max="3360" width="11.625" style="260" customWidth="1"/>
    <col min="3361" max="3363" width="9.625" style="260" customWidth="1"/>
    <col min="3364" max="3364" width="12.375" style="260" customWidth="1"/>
    <col min="3365" max="3610" width="8.875" style="260"/>
    <col min="3611" max="3612" width="3.625" style="260" customWidth="1"/>
    <col min="3613" max="3613" width="18.625" style="260" customWidth="1"/>
    <col min="3614" max="3615" width="4.625" style="260" customWidth="1"/>
    <col min="3616" max="3616" width="11.625" style="260" customWidth="1"/>
    <col min="3617" max="3619" width="9.625" style="260" customWidth="1"/>
    <col min="3620" max="3620" width="12.375" style="260" customWidth="1"/>
    <col min="3621" max="3866" width="8.875" style="260"/>
    <col min="3867" max="3868" width="3.625" style="260" customWidth="1"/>
    <col min="3869" max="3869" width="18.625" style="260" customWidth="1"/>
    <col min="3870" max="3871" width="4.625" style="260" customWidth="1"/>
    <col min="3872" max="3872" width="11.625" style="260" customWidth="1"/>
    <col min="3873" max="3875" width="9.625" style="260" customWidth="1"/>
    <col min="3876" max="3876" width="12.375" style="260" customWidth="1"/>
    <col min="3877" max="4122" width="8.875" style="260"/>
    <col min="4123" max="4124" width="3.625" style="260" customWidth="1"/>
    <col min="4125" max="4125" width="18.625" style="260" customWidth="1"/>
    <col min="4126" max="4127" width="4.625" style="260" customWidth="1"/>
    <col min="4128" max="4128" width="11.625" style="260" customWidth="1"/>
    <col min="4129" max="4131" width="9.625" style="260" customWidth="1"/>
    <col min="4132" max="4132" width="12.375" style="260" customWidth="1"/>
    <col min="4133" max="4378" width="8.875" style="260"/>
    <col min="4379" max="4380" width="3.625" style="260" customWidth="1"/>
    <col min="4381" max="4381" width="18.625" style="260" customWidth="1"/>
    <col min="4382" max="4383" width="4.625" style="260" customWidth="1"/>
    <col min="4384" max="4384" width="11.625" style="260" customWidth="1"/>
    <col min="4385" max="4387" width="9.625" style="260" customWidth="1"/>
    <col min="4388" max="4388" width="12.375" style="260" customWidth="1"/>
    <col min="4389" max="4634" width="8.875" style="260"/>
    <col min="4635" max="4636" width="3.625" style="260" customWidth="1"/>
    <col min="4637" max="4637" width="18.625" style="260" customWidth="1"/>
    <col min="4638" max="4639" width="4.625" style="260" customWidth="1"/>
    <col min="4640" max="4640" width="11.625" style="260" customWidth="1"/>
    <col min="4641" max="4643" width="9.625" style="260" customWidth="1"/>
    <col min="4644" max="4644" width="12.375" style="260" customWidth="1"/>
    <col min="4645" max="4890" width="8.875" style="260"/>
    <col min="4891" max="4892" width="3.625" style="260" customWidth="1"/>
    <col min="4893" max="4893" width="18.625" style="260" customWidth="1"/>
    <col min="4894" max="4895" width="4.625" style="260" customWidth="1"/>
    <col min="4896" max="4896" width="11.625" style="260" customWidth="1"/>
    <col min="4897" max="4899" width="9.625" style="260" customWidth="1"/>
    <col min="4900" max="4900" width="12.375" style="260" customWidth="1"/>
    <col min="4901" max="5146" width="8.875" style="260"/>
    <col min="5147" max="5148" width="3.625" style="260" customWidth="1"/>
    <col min="5149" max="5149" width="18.625" style="260" customWidth="1"/>
    <col min="5150" max="5151" width="4.625" style="260" customWidth="1"/>
    <col min="5152" max="5152" width="11.625" style="260" customWidth="1"/>
    <col min="5153" max="5155" width="9.625" style="260" customWidth="1"/>
    <col min="5156" max="5156" width="12.375" style="260" customWidth="1"/>
    <col min="5157" max="5402" width="8.875" style="260"/>
    <col min="5403" max="5404" width="3.625" style="260" customWidth="1"/>
    <col min="5405" max="5405" width="18.625" style="260" customWidth="1"/>
    <col min="5406" max="5407" width="4.625" style="260" customWidth="1"/>
    <col min="5408" max="5408" width="11.625" style="260" customWidth="1"/>
    <col min="5409" max="5411" width="9.625" style="260" customWidth="1"/>
    <col min="5412" max="5412" width="12.375" style="260" customWidth="1"/>
    <col min="5413" max="5658" width="8.875" style="260"/>
    <col min="5659" max="5660" width="3.625" style="260" customWidth="1"/>
    <col min="5661" max="5661" width="18.625" style="260" customWidth="1"/>
    <col min="5662" max="5663" width="4.625" style="260" customWidth="1"/>
    <col min="5664" max="5664" width="11.625" style="260" customWidth="1"/>
    <col min="5665" max="5667" width="9.625" style="260" customWidth="1"/>
    <col min="5668" max="5668" width="12.375" style="260" customWidth="1"/>
    <col min="5669" max="5914" width="8.875" style="260"/>
    <col min="5915" max="5916" width="3.625" style="260" customWidth="1"/>
    <col min="5917" max="5917" width="18.625" style="260" customWidth="1"/>
    <col min="5918" max="5919" width="4.625" style="260" customWidth="1"/>
    <col min="5920" max="5920" width="11.625" style="260" customWidth="1"/>
    <col min="5921" max="5923" width="9.625" style="260" customWidth="1"/>
    <col min="5924" max="5924" width="12.375" style="260" customWidth="1"/>
    <col min="5925" max="6170" width="8.875" style="260"/>
    <col min="6171" max="6172" width="3.625" style="260" customWidth="1"/>
    <col min="6173" max="6173" width="18.625" style="260" customWidth="1"/>
    <col min="6174" max="6175" width="4.625" style="260" customWidth="1"/>
    <col min="6176" max="6176" width="11.625" style="260" customWidth="1"/>
    <col min="6177" max="6179" width="9.625" style="260" customWidth="1"/>
    <col min="6180" max="6180" width="12.375" style="260" customWidth="1"/>
    <col min="6181" max="6426" width="8.875" style="260"/>
    <col min="6427" max="6428" width="3.625" style="260" customWidth="1"/>
    <col min="6429" max="6429" width="18.625" style="260" customWidth="1"/>
    <col min="6430" max="6431" width="4.625" style="260" customWidth="1"/>
    <col min="6432" max="6432" width="11.625" style="260" customWidth="1"/>
    <col min="6433" max="6435" width="9.625" style="260" customWidth="1"/>
    <col min="6436" max="6436" width="12.375" style="260" customWidth="1"/>
    <col min="6437" max="6682" width="8.875" style="260"/>
    <col min="6683" max="6684" width="3.625" style="260" customWidth="1"/>
    <col min="6685" max="6685" width="18.625" style="260" customWidth="1"/>
    <col min="6686" max="6687" width="4.625" style="260" customWidth="1"/>
    <col min="6688" max="6688" width="11.625" style="260" customWidth="1"/>
    <col min="6689" max="6691" width="9.625" style="260" customWidth="1"/>
    <col min="6692" max="6692" width="12.375" style="260" customWidth="1"/>
    <col min="6693" max="6938" width="8.875" style="260"/>
    <col min="6939" max="6940" width="3.625" style="260" customWidth="1"/>
    <col min="6941" max="6941" width="18.625" style="260" customWidth="1"/>
    <col min="6942" max="6943" width="4.625" style="260" customWidth="1"/>
    <col min="6944" max="6944" width="11.625" style="260" customWidth="1"/>
    <col min="6945" max="6947" width="9.625" style="260" customWidth="1"/>
    <col min="6948" max="6948" width="12.375" style="260" customWidth="1"/>
    <col min="6949" max="7194" width="8.875" style="260"/>
    <col min="7195" max="7196" width="3.625" style="260" customWidth="1"/>
    <col min="7197" max="7197" width="18.625" style="260" customWidth="1"/>
    <col min="7198" max="7199" width="4.625" style="260" customWidth="1"/>
    <col min="7200" max="7200" width="11.625" style="260" customWidth="1"/>
    <col min="7201" max="7203" width="9.625" style="260" customWidth="1"/>
    <col min="7204" max="7204" width="12.375" style="260" customWidth="1"/>
    <col min="7205" max="7450" width="8.875" style="260"/>
    <col min="7451" max="7452" width="3.625" style="260" customWidth="1"/>
    <col min="7453" max="7453" width="18.625" style="260" customWidth="1"/>
    <col min="7454" max="7455" width="4.625" style="260" customWidth="1"/>
    <col min="7456" max="7456" width="11.625" style="260" customWidth="1"/>
    <col min="7457" max="7459" width="9.625" style="260" customWidth="1"/>
    <col min="7460" max="7460" width="12.375" style="260" customWidth="1"/>
    <col min="7461" max="7706" width="8.875" style="260"/>
    <col min="7707" max="7708" width="3.625" style="260" customWidth="1"/>
    <col min="7709" max="7709" width="18.625" style="260" customWidth="1"/>
    <col min="7710" max="7711" width="4.625" style="260" customWidth="1"/>
    <col min="7712" max="7712" width="11.625" style="260" customWidth="1"/>
    <col min="7713" max="7715" width="9.625" style="260" customWidth="1"/>
    <col min="7716" max="7716" width="12.375" style="260" customWidth="1"/>
    <col min="7717" max="7962" width="8.875" style="260"/>
    <col min="7963" max="7964" width="3.625" style="260" customWidth="1"/>
    <col min="7965" max="7965" width="18.625" style="260" customWidth="1"/>
    <col min="7966" max="7967" width="4.625" style="260" customWidth="1"/>
    <col min="7968" max="7968" width="11.625" style="260" customWidth="1"/>
    <col min="7969" max="7971" width="9.625" style="260" customWidth="1"/>
    <col min="7972" max="7972" width="12.375" style="260" customWidth="1"/>
    <col min="7973" max="8218" width="8.875" style="260"/>
    <col min="8219" max="8220" width="3.625" style="260" customWidth="1"/>
    <col min="8221" max="8221" width="18.625" style="260" customWidth="1"/>
    <col min="8222" max="8223" width="4.625" style="260" customWidth="1"/>
    <col min="8224" max="8224" width="11.625" style="260" customWidth="1"/>
    <col min="8225" max="8227" width="9.625" style="260" customWidth="1"/>
    <col min="8228" max="8228" width="12.375" style="260" customWidth="1"/>
    <col min="8229" max="8474" width="8.875" style="260"/>
    <col min="8475" max="8476" width="3.625" style="260" customWidth="1"/>
    <col min="8477" max="8477" width="18.625" style="260" customWidth="1"/>
    <col min="8478" max="8479" width="4.625" style="260" customWidth="1"/>
    <col min="8480" max="8480" width="11.625" style="260" customWidth="1"/>
    <col min="8481" max="8483" width="9.625" style="260" customWidth="1"/>
    <col min="8484" max="8484" width="12.375" style="260" customWidth="1"/>
    <col min="8485" max="8730" width="8.875" style="260"/>
    <col min="8731" max="8732" width="3.625" style="260" customWidth="1"/>
    <col min="8733" max="8733" width="18.625" style="260" customWidth="1"/>
    <col min="8734" max="8735" width="4.625" style="260" customWidth="1"/>
    <col min="8736" max="8736" width="11.625" style="260" customWidth="1"/>
    <col min="8737" max="8739" width="9.625" style="260" customWidth="1"/>
    <col min="8740" max="8740" width="12.375" style="260" customWidth="1"/>
    <col min="8741" max="8986" width="8.875" style="260"/>
    <col min="8987" max="8988" width="3.625" style="260" customWidth="1"/>
    <col min="8989" max="8989" width="18.625" style="260" customWidth="1"/>
    <col min="8990" max="8991" width="4.625" style="260" customWidth="1"/>
    <col min="8992" max="8992" width="11.625" style="260" customWidth="1"/>
    <col min="8993" max="8995" width="9.625" style="260" customWidth="1"/>
    <col min="8996" max="8996" width="12.375" style="260" customWidth="1"/>
    <col min="8997" max="9242" width="8.875" style="260"/>
    <col min="9243" max="9244" width="3.625" style="260" customWidth="1"/>
    <col min="9245" max="9245" width="18.625" style="260" customWidth="1"/>
    <col min="9246" max="9247" width="4.625" style="260" customWidth="1"/>
    <col min="9248" max="9248" width="11.625" style="260" customWidth="1"/>
    <col min="9249" max="9251" width="9.625" style="260" customWidth="1"/>
    <col min="9252" max="9252" width="12.375" style="260" customWidth="1"/>
    <col min="9253" max="9498" width="8.875" style="260"/>
    <col min="9499" max="9500" width="3.625" style="260" customWidth="1"/>
    <col min="9501" max="9501" width="18.625" style="260" customWidth="1"/>
    <col min="9502" max="9503" width="4.625" style="260" customWidth="1"/>
    <col min="9504" max="9504" width="11.625" style="260" customWidth="1"/>
    <col min="9505" max="9507" width="9.625" style="260" customWidth="1"/>
    <col min="9508" max="9508" width="12.375" style="260" customWidth="1"/>
    <col min="9509" max="9754" width="8.875" style="260"/>
    <col min="9755" max="9756" width="3.625" style="260" customWidth="1"/>
    <col min="9757" max="9757" width="18.625" style="260" customWidth="1"/>
    <col min="9758" max="9759" width="4.625" style="260" customWidth="1"/>
    <col min="9760" max="9760" width="11.625" style="260" customWidth="1"/>
    <col min="9761" max="9763" width="9.625" style="260" customWidth="1"/>
    <col min="9764" max="9764" width="12.375" style="260" customWidth="1"/>
    <col min="9765" max="10010" width="8.875" style="260"/>
    <col min="10011" max="10012" width="3.625" style="260" customWidth="1"/>
    <col min="10013" max="10013" width="18.625" style="260" customWidth="1"/>
    <col min="10014" max="10015" width="4.625" style="260" customWidth="1"/>
    <col min="10016" max="10016" width="11.625" style="260" customWidth="1"/>
    <col min="10017" max="10019" width="9.625" style="260" customWidth="1"/>
    <col min="10020" max="10020" width="12.375" style="260" customWidth="1"/>
    <col min="10021" max="10266" width="8.875" style="260"/>
    <col min="10267" max="10268" width="3.625" style="260" customWidth="1"/>
    <col min="10269" max="10269" width="18.625" style="260" customWidth="1"/>
    <col min="10270" max="10271" width="4.625" style="260" customWidth="1"/>
    <col min="10272" max="10272" width="11.625" style="260" customWidth="1"/>
    <col min="10273" max="10275" width="9.625" style="260" customWidth="1"/>
    <col min="10276" max="10276" width="12.375" style="260" customWidth="1"/>
    <col min="10277" max="10522" width="8.875" style="260"/>
    <col min="10523" max="10524" width="3.625" style="260" customWidth="1"/>
    <col min="10525" max="10525" width="18.625" style="260" customWidth="1"/>
    <col min="10526" max="10527" width="4.625" style="260" customWidth="1"/>
    <col min="10528" max="10528" width="11.625" style="260" customWidth="1"/>
    <col min="10529" max="10531" width="9.625" style="260" customWidth="1"/>
    <col min="10532" max="10532" width="12.375" style="260" customWidth="1"/>
    <col min="10533" max="10778" width="8.875" style="260"/>
    <col min="10779" max="10780" width="3.625" style="260" customWidth="1"/>
    <col min="10781" max="10781" width="18.625" style="260" customWidth="1"/>
    <col min="10782" max="10783" width="4.625" style="260" customWidth="1"/>
    <col min="10784" max="10784" width="11.625" style="260" customWidth="1"/>
    <col min="10785" max="10787" width="9.625" style="260" customWidth="1"/>
    <col min="10788" max="10788" width="12.375" style="260" customWidth="1"/>
    <col min="10789" max="11034" width="8.875" style="260"/>
    <col min="11035" max="11036" width="3.625" style="260" customWidth="1"/>
    <col min="11037" max="11037" width="18.625" style="260" customWidth="1"/>
    <col min="11038" max="11039" width="4.625" style="260" customWidth="1"/>
    <col min="11040" max="11040" width="11.625" style="260" customWidth="1"/>
    <col min="11041" max="11043" width="9.625" style="260" customWidth="1"/>
    <col min="11044" max="11044" width="12.375" style="260" customWidth="1"/>
    <col min="11045" max="11290" width="8.875" style="260"/>
    <col min="11291" max="11292" width="3.625" style="260" customWidth="1"/>
    <col min="11293" max="11293" width="18.625" style="260" customWidth="1"/>
    <col min="11294" max="11295" width="4.625" style="260" customWidth="1"/>
    <col min="11296" max="11296" width="11.625" style="260" customWidth="1"/>
    <col min="11297" max="11299" width="9.625" style="260" customWidth="1"/>
    <col min="11300" max="11300" width="12.375" style="260" customWidth="1"/>
    <col min="11301" max="11546" width="8.875" style="260"/>
    <col min="11547" max="11548" width="3.625" style="260" customWidth="1"/>
    <col min="11549" max="11549" width="18.625" style="260" customWidth="1"/>
    <col min="11550" max="11551" width="4.625" style="260" customWidth="1"/>
    <col min="11552" max="11552" width="11.625" style="260" customWidth="1"/>
    <col min="11553" max="11555" width="9.625" style="260" customWidth="1"/>
    <col min="11556" max="11556" width="12.375" style="260" customWidth="1"/>
    <col min="11557" max="11802" width="8.875" style="260"/>
    <col min="11803" max="11804" width="3.625" style="260" customWidth="1"/>
    <col min="11805" max="11805" width="18.625" style="260" customWidth="1"/>
    <col min="11806" max="11807" width="4.625" style="260" customWidth="1"/>
    <col min="11808" max="11808" width="11.625" style="260" customWidth="1"/>
    <col min="11809" max="11811" width="9.625" style="260" customWidth="1"/>
    <col min="11812" max="11812" width="12.375" style="260" customWidth="1"/>
    <col min="11813" max="12058" width="8.875" style="260"/>
    <col min="12059" max="12060" width="3.625" style="260" customWidth="1"/>
    <col min="12061" max="12061" width="18.625" style="260" customWidth="1"/>
    <col min="12062" max="12063" width="4.625" style="260" customWidth="1"/>
    <col min="12064" max="12064" width="11.625" style="260" customWidth="1"/>
    <col min="12065" max="12067" width="9.625" style="260" customWidth="1"/>
    <col min="12068" max="12068" width="12.375" style="260" customWidth="1"/>
    <col min="12069" max="12314" width="8.875" style="260"/>
    <col min="12315" max="12316" width="3.625" style="260" customWidth="1"/>
    <col min="12317" max="12317" width="18.625" style="260" customWidth="1"/>
    <col min="12318" max="12319" width="4.625" style="260" customWidth="1"/>
    <col min="12320" max="12320" width="11.625" style="260" customWidth="1"/>
    <col min="12321" max="12323" width="9.625" style="260" customWidth="1"/>
    <col min="12324" max="12324" width="12.375" style="260" customWidth="1"/>
    <col min="12325" max="12570" width="8.875" style="260"/>
    <col min="12571" max="12572" width="3.625" style="260" customWidth="1"/>
    <col min="12573" max="12573" width="18.625" style="260" customWidth="1"/>
    <col min="12574" max="12575" width="4.625" style="260" customWidth="1"/>
    <col min="12576" max="12576" width="11.625" style="260" customWidth="1"/>
    <col min="12577" max="12579" width="9.625" style="260" customWidth="1"/>
    <col min="12580" max="12580" width="12.375" style="260" customWidth="1"/>
    <col min="12581" max="12826" width="8.875" style="260"/>
    <col min="12827" max="12828" width="3.625" style="260" customWidth="1"/>
    <col min="12829" max="12829" width="18.625" style="260" customWidth="1"/>
    <col min="12830" max="12831" width="4.625" style="260" customWidth="1"/>
    <col min="12832" max="12832" width="11.625" style="260" customWidth="1"/>
    <col min="12833" max="12835" width="9.625" style="260" customWidth="1"/>
    <col min="12836" max="12836" width="12.375" style="260" customWidth="1"/>
    <col min="12837" max="13082" width="8.875" style="260"/>
    <col min="13083" max="13084" width="3.625" style="260" customWidth="1"/>
    <col min="13085" max="13085" width="18.625" style="260" customWidth="1"/>
    <col min="13086" max="13087" width="4.625" style="260" customWidth="1"/>
    <col min="13088" max="13088" width="11.625" style="260" customWidth="1"/>
    <col min="13089" max="13091" width="9.625" style="260" customWidth="1"/>
    <col min="13092" max="13092" width="12.375" style="260" customWidth="1"/>
    <col min="13093" max="13338" width="8.875" style="260"/>
    <col min="13339" max="13340" width="3.625" style="260" customWidth="1"/>
    <col min="13341" max="13341" width="18.625" style="260" customWidth="1"/>
    <col min="13342" max="13343" width="4.625" style="260" customWidth="1"/>
    <col min="13344" max="13344" width="11.625" style="260" customWidth="1"/>
    <col min="13345" max="13347" width="9.625" style="260" customWidth="1"/>
    <col min="13348" max="13348" width="12.375" style="260" customWidth="1"/>
    <col min="13349" max="13594" width="8.875" style="260"/>
    <col min="13595" max="13596" width="3.625" style="260" customWidth="1"/>
    <col min="13597" max="13597" width="18.625" style="260" customWidth="1"/>
    <col min="13598" max="13599" width="4.625" style="260" customWidth="1"/>
    <col min="13600" max="13600" width="11.625" style="260" customWidth="1"/>
    <col min="13601" max="13603" width="9.625" style="260" customWidth="1"/>
    <col min="13604" max="13604" width="12.375" style="260" customWidth="1"/>
    <col min="13605" max="13850" width="8.875" style="260"/>
    <col min="13851" max="13852" width="3.625" style="260" customWidth="1"/>
    <col min="13853" max="13853" width="18.625" style="260" customWidth="1"/>
    <col min="13854" max="13855" width="4.625" style="260" customWidth="1"/>
    <col min="13856" max="13856" width="11.625" style="260" customWidth="1"/>
    <col min="13857" max="13859" width="9.625" style="260" customWidth="1"/>
    <col min="13860" max="13860" width="12.375" style="260" customWidth="1"/>
    <col min="13861" max="14106" width="8.875" style="260"/>
    <col min="14107" max="14108" width="3.625" style="260" customWidth="1"/>
    <col min="14109" max="14109" width="18.625" style="260" customWidth="1"/>
    <col min="14110" max="14111" width="4.625" style="260" customWidth="1"/>
    <col min="14112" max="14112" width="11.625" style="260" customWidth="1"/>
    <col min="14113" max="14115" width="9.625" style="260" customWidth="1"/>
    <col min="14116" max="14116" width="12.375" style="260" customWidth="1"/>
    <col min="14117" max="14362" width="8.875" style="260"/>
    <col min="14363" max="14364" width="3.625" style="260" customWidth="1"/>
    <col min="14365" max="14365" width="18.625" style="260" customWidth="1"/>
    <col min="14366" max="14367" width="4.625" style="260" customWidth="1"/>
    <col min="14368" max="14368" width="11.625" style="260" customWidth="1"/>
    <col min="14369" max="14371" width="9.625" style="260" customWidth="1"/>
    <col min="14372" max="14372" width="12.375" style="260" customWidth="1"/>
    <col min="14373" max="14618" width="8.875" style="260"/>
    <col min="14619" max="14620" width="3.625" style="260" customWidth="1"/>
    <col min="14621" max="14621" width="18.625" style="260" customWidth="1"/>
    <col min="14622" max="14623" width="4.625" style="260" customWidth="1"/>
    <col min="14624" max="14624" width="11.625" style="260" customWidth="1"/>
    <col min="14625" max="14627" width="9.625" style="260" customWidth="1"/>
    <col min="14628" max="14628" width="12.375" style="260" customWidth="1"/>
    <col min="14629" max="14874" width="8.875" style="260"/>
    <col min="14875" max="14876" width="3.625" style="260" customWidth="1"/>
    <col min="14877" max="14877" width="18.625" style="260" customWidth="1"/>
    <col min="14878" max="14879" width="4.625" style="260" customWidth="1"/>
    <col min="14880" max="14880" width="11.625" style="260" customWidth="1"/>
    <col min="14881" max="14883" width="9.625" style="260" customWidth="1"/>
    <col min="14884" max="14884" width="12.375" style="260" customWidth="1"/>
    <col min="14885" max="15130" width="8.875" style="260"/>
    <col min="15131" max="15132" width="3.625" style="260" customWidth="1"/>
    <col min="15133" max="15133" width="18.625" style="260" customWidth="1"/>
    <col min="15134" max="15135" width="4.625" style="260" customWidth="1"/>
    <col min="15136" max="15136" width="11.625" style="260" customWidth="1"/>
    <col min="15137" max="15139" width="9.625" style="260" customWidth="1"/>
    <col min="15140" max="15140" width="12.375" style="260" customWidth="1"/>
    <col min="15141" max="15386" width="8.875" style="260"/>
    <col min="15387" max="15388" width="3.625" style="260" customWidth="1"/>
    <col min="15389" max="15389" width="18.625" style="260" customWidth="1"/>
    <col min="15390" max="15391" width="4.625" style="260" customWidth="1"/>
    <col min="15392" max="15392" width="11.625" style="260" customWidth="1"/>
    <col min="15393" max="15395" width="9.625" style="260" customWidth="1"/>
    <col min="15396" max="15396" width="12.375" style="260" customWidth="1"/>
    <col min="15397" max="15642" width="8.875" style="260"/>
    <col min="15643" max="15644" width="3.625" style="260" customWidth="1"/>
    <col min="15645" max="15645" width="18.625" style="260" customWidth="1"/>
    <col min="15646" max="15647" width="4.625" style="260" customWidth="1"/>
    <col min="15648" max="15648" width="11.625" style="260" customWidth="1"/>
    <col min="15649" max="15651" width="9.625" style="260" customWidth="1"/>
    <col min="15652" max="15652" width="12.375" style="260" customWidth="1"/>
    <col min="15653" max="15898" width="8.875" style="260"/>
    <col min="15899" max="15900" width="3.625" style="260" customWidth="1"/>
    <col min="15901" max="15901" width="18.625" style="260" customWidth="1"/>
    <col min="15902" max="15903" width="4.625" style="260" customWidth="1"/>
    <col min="15904" max="15904" width="11.625" style="260" customWidth="1"/>
    <col min="15905" max="15907" width="9.625" style="260" customWidth="1"/>
    <col min="15908" max="15908" width="12.375" style="260" customWidth="1"/>
    <col min="15909" max="16154" width="8.875" style="260"/>
    <col min="16155" max="16156" width="3.625" style="260" customWidth="1"/>
    <col min="16157" max="16157" width="18.625" style="260" customWidth="1"/>
    <col min="16158" max="16159" width="4.625" style="260" customWidth="1"/>
    <col min="16160" max="16160" width="11.625" style="260" customWidth="1"/>
    <col min="16161" max="16163" width="9.625" style="260" customWidth="1"/>
    <col min="16164" max="16164" width="12.375" style="260" customWidth="1"/>
    <col min="16165" max="16384" width="8.875" style="260"/>
  </cols>
  <sheetData>
    <row r="2" spans="2:36" ht="15.75" customHeight="1" x14ac:dyDescent="0.15">
      <c r="B2" s="259"/>
      <c r="AJ2" s="261"/>
    </row>
    <row r="3" spans="2:36" ht="14.25" x14ac:dyDescent="0.15">
      <c r="B3" s="262" t="s">
        <v>305</v>
      </c>
      <c r="C3" s="263"/>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row>
    <row r="4" spans="2:36" ht="5.0999999999999996" customHeight="1" x14ac:dyDescent="0.15"/>
    <row r="5" spans="2:36" ht="14.25" thickBot="1" x14ac:dyDescent="0.2">
      <c r="L5" s="265"/>
      <c r="P5" s="265"/>
      <c r="AJ5" s="266" t="s">
        <v>17</v>
      </c>
    </row>
    <row r="6" spans="2:36" ht="12.95" customHeight="1" x14ac:dyDescent="0.15">
      <c r="B6" s="267"/>
      <c r="C6" s="268"/>
      <c r="D6" s="44"/>
      <c r="E6" s="45"/>
      <c r="F6" s="874" t="s">
        <v>227</v>
      </c>
      <c r="G6" s="269"/>
      <c r="H6" s="270" t="s">
        <v>228</v>
      </c>
      <c r="I6" s="271"/>
      <c r="J6" s="272"/>
      <c r="K6" s="273"/>
      <c r="L6" s="272" t="s">
        <v>229</v>
      </c>
      <c r="M6" s="271"/>
      <c r="N6" s="272"/>
      <c r="O6" s="271"/>
      <c r="P6" s="272" t="s">
        <v>230</v>
      </c>
      <c r="Q6" s="271"/>
      <c r="R6" s="272"/>
      <c r="S6" s="271"/>
      <c r="T6" s="272" t="s">
        <v>231</v>
      </c>
      <c r="U6" s="271"/>
      <c r="V6" s="272"/>
      <c r="W6" s="273"/>
      <c r="X6" s="272" t="s">
        <v>425</v>
      </c>
      <c r="Y6" s="271"/>
      <c r="Z6" s="272"/>
      <c r="AA6" s="273"/>
      <c r="AB6" s="272" t="s">
        <v>426</v>
      </c>
      <c r="AC6" s="271"/>
      <c r="AD6" s="272"/>
      <c r="AE6" s="273"/>
      <c r="AF6" s="272" t="s">
        <v>427</v>
      </c>
      <c r="AG6" s="271"/>
      <c r="AH6" s="272"/>
      <c r="AI6" s="273"/>
      <c r="AJ6" s="880" t="s">
        <v>232</v>
      </c>
    </row>
    <row r="7" spans="2:36" ht="12.95" customHeight="1" x14ac:dyDescent="0.15">
      <c r="B7" s="274"/>
      <c r="C7" s="275"/>
      <c r="D7" s="50"/>
      <c r="E7" s="51"/>
      <c r="F7" s="875"/>
      <c r="G7" s="276"/>
      <c r="H7" s="883" t="s">
        <v>233</v>
      </c>
      <c r="I7" s="277" t="s">
        <v>234</v>
      </c>
      <c r="J7" s="278"/>
      <c r="K7" s="885" t="s">
        <v>235</v>
      </c>
      <c r="L7" s="883" t="s">
        <v>233</v>
      </c>
      <c r="M7" s="277" t="s">
        <v>234</v>
      </c>
      <c r="N7" s="278"/>
      <c r="O7" s="885" t="s">
        <v>235</v>
      </c>
      <c r="P7" s="883" t="s">
        <v>233</v>
      </c>
      <c r="Q7" s="277" t="s">
        <v>234</v>
      </c>
      <c r="R7" s="278"/>
      <c r="S7" s="885" t="s">
        <v>235</v>
      </c>
      <c r="T7" s="883" t="s">
        <v>233</v>
      </c>
      <c r="U7" s="277" t="s">
        <v>234</v>
      </c>
      <c r="V7" s="278"/>
      <c r="W7" s="885" t="s">
        <v>235</v>
      </c>
      <c r="X7" s="883" t="s">
        <v>233</v>
      </c>
      <c r="Y7" s="277" t="s">
        <v>234</v>
      </c>
      <c r="Z7" s="278"/>
      <c r="AA7" s="887" t="s">
        <v>235</v>
      </c>
      <c r="AB7" s="883" t="s">
        <v>233</v>
      </c>
      <c r="AC7" s="277" t="s">
        <v>234</v>
      </c>
      <c r="AD7" s="278"/>
      <c r="AE7" s="885" t="s">
        <v>235</v>
      </c>
      <c r="AF7" s="883" t="s">
        <v>233</v>
      </c>
      <c r="AG7" s="277" t="s">
        <v>234</v>
      </c>
      <c r="AH7" s="278"/>
      <c r="AI7" s="885" t="s">
        <v>235</v>
      </c>
      <c r="AJ7" s="881"/>
    </row>
    <row r="8" spans="2:36" ht="12.95" customHeight="1" thickBot="1" x14ac:dyDescent="0.2">
      <c r="B8" s="52"/>
      <c r="C8" s="53"/>
      <c r="D8" s="53"/>
      <c r="E8" s="54"/>
      <c r="F8" s="876"/>
      <c r="G8" s="152"/>
      <c r="H8" s="884"/>
      <c r="I8" s="279" t="s">
        <v>15</v>
      </c>
      <c r="J8" s="279" t="s">
        <v>14</v>
      </c>
      <c r="K8" s="886"/>
      <c r="L8" s="884"/>
      <c r="M8" s="279" t="s">
        <v>15</v>
      </c>
      <c r="N8" s="279" t="s">
        <v>14</v>
      </c>
      <c r="O8" s="886"/>
      <c r="P8" s="884"/>
      <c r="Q8" s="279" t="s">
        <v>15</v>
      </c>
      <c r="R8" s="279" t="s">
        <v>14</v>
      </c>
      <c r="S8" s="886"/>
      <c r="T8" s="884"/>
      <c r="U8" s="279" t="s">
        <v>15</v>
      </c>
      <c r="V8" s="279" t="s">
        <v>14</v>
      </c>
      <c r="W8" s="886"/>
      <c r="X8" s="884"/>
      <c r="Y8" s="279" t="s">
        <v>15</v>
      </c>
      <c r="Z8" s="279" t="s">
        <v>14</v>
      </c>
      <c r="AA8" s="888"/>
      <c r="AB8" s="884"/>
      <c r="AC8" s="279" t="s">
        <v>15</v>
      </c>
      <c r="AD8" s="279" t="s">
        <v>14</v>
      </c>
      <c r="AE8" s="886"/>
      <c r="AF8" s="884"/>
      <c r="AG8" s="279" t="s">
        <v>15</v>
      </c>
      <c r="AH8" s="279" t="s">
        <v>14</v>
      </c>
      <c r="AI8" s="886"/>
      <c r="AJ8" s="882"/>
    </row>
    <row r="9" spans="2:36" ht="20.100000000000001" customHeight="1" thickTop="1" x14ac:dyDescent="0.15">
      <c r="B9" s="877" t="s">
        <v>236</v>
      </c>
      <c r="C9" s="863" t="s">
        <v>237</v>
      </c>
      <c r="D9" s="280" t="s">
        <v>238</v>
      </c>
      <c r="E9" s="281"/>
      <c r="F9" s="282"/>
      <c r="G9" s="282"/>
      <c r="H9" s="283"/>
      <c r="I9" s="284"/>
      <c r="J9" s="285"/>
      <c r="K9" s="286"/>
      <c r="L9" s="283"/>
      <c r="M9" s="284"/>
      <c r="N9" s="284"/>
      <c r="O9" s="285"/>
      <c r="P9" s="283"/>
      <c r="Q9" s="284"/>
      <c r="R9" s="284"/>
      <c r="S9" s="285"/>
      <c r="T9" s="283"/>
      <c r="U9" s="284"/>
      <c r="V9" s="284"/>
      <c r="W9" s="286"/>
      <c r="X9" s="287"/>
      <c r="Y9" s="284"/>
      <c r="Z9" s="284"/>
      <c r="AA9" s="285"/>
      <c r="AB9" s="283"/>
      <c r="AC9" s="284"/>
      <c r="AD9" s="284"/>
      <c r="AE9" s="285"/>
      <c r="AF9" s="283"/>
      <c r="AG9" s="284"/>
      <c r="AH9" s="284"/>
      <c r="AI9" s="285"/>
      <c r="AJ9" s="288"/>
    </row>
    <row r="10" spans="2:36" ht="20.100000000000001" customHeight="1" x14ac:dyDescent="0.15">
      <c r="B10" s="878"/>
      <c r="C10" s="864"/>
      <c r="D10" s="289" t="s">
        <v>239</v>
      </c>
      <c r="E10" s="290"/>
      <c r="F10" s="291">
        <v>1</v>
      </c>
      <c r="G10" s="291"/>
      <c r="H10" s="292"/>
      <c r="I10" s="293"/>
      <c r="J10" s="294"/>
      <c r="K10" s="295"/>
      <c r="L10" s="292"/>
      <c r="M10" s="293"/>
      <c r="N10" s="293"/>
      <c r="O10" s="294"/>
      <c r="P10" s="292"/>
      <c r="Q10" s="293"/>
      <c r="R10" s="293"/>
      <c r="S10" s="294"/>
      <c r="T10" s="292"/>
      <c r="U10" s="293"/>
      <c r="V10" s="293"/>
      <c r="W10" s="295"/>
      <c r="X10" s="296"/>
      <c r="Y10" s="293"/>
      <c r="Z10" s="293"/>
      <c r="AA10" s="294"/>
      <c r="AB10" s="292"/>
      <c r="AC10" s="293"/>
      <c r="AD10" s="293"/>
      <c r="AE10" s="294"/>
      <c r="AF10" s="292"/>
      <c r="AG10" s="293"/>
      <c r="AH10" s="293"/>
      <c r="AI10" s="294"/>
      <c r="AJ10" s="297" t="s">
        <v>240</v>
      </c>
    </row>
    <row r="11" spans="2:36" ht="24" customHeight="1" x14ac:dyDescent="0.15">
      <c r="B11" s="878"/>
      <c r="C11" s="864"/>
      <c r="D11" s="289" t="s">
        <v>241</v>
      </c>
      <c r="E11" s="290"/>
      <c r="F11" s="291">
        <v>1</v>
      </c>
      <c r="G11" s="291"/>
      <c r="H11" s="292"/>
      <c r="I11" s="293"/>
      <c r="J11" s="294"/>
      <c r="K11" s="295"/>
      <c r="L11" s="292"/>
      <c r="M11" s="293"/>
      <c r="N11" s="293"/>
      <c r="O11" s="294"/>
      <c r="P11" s="292"/>
      <c r="Q11" s="293"/>
      <c r="R11" s="293"/>
      <c r="S11" s="294"/>
      <c r="T11" s="292"/>
      <c r="U11" s="293"/>
      <c r="V11" s="293"/>
      <c r="W11" s="295"/>
      <c r="X11" s="296"/>
      <c r="Y11" s="293"/>
      <c r="Z11" s="293"/>
      <c r="AA11" s="294"/>
      <c r="AB11" s="292"/>
      <c r="AC11" s="293"/>
      <c r="AD11" s="293"/>
      <c r="AE11" s="294"/>
      <c r="AF11" s="292"/>
      <c r="AG11" s="293"/>
      <c r="AH11" s="293"/>
      <c r="AI11" s="294"/>
      <c r="AJ11" s="298" t="s">
        <v>242</v>
      </c>
    </row>
    <row r="12" spans="2:36" ht="20.100000000000001" customHeight="1" x14ac:dyDescent="0.15">
      <c r="B12" s="878"/>
      <c r="C12" s="864"/>
      <c r="D12" s="289" t="s">
        <v>243</v>
      </c>
      <c r="E12" s="290"/>
      <c r="F12" s="291">
        <v>1</v>
      </c>
      <c r="G12" s="291"/>
      <c r="H12" s="292"/>
      <c r="I12" s="293"/>
      <c r="J12" s="294"/>
      <c r="K12" s="295"/>
      <c r="L12" s="292"/>
      <c r="M12" s="293"/>
      <c r="N12" s="293"/>
      <c r="O12" s="294"/>
      <c r="P12" s="292"/>
      <c r="Q12" s="293"/>
      <c r="R12" s="293"/>
      <c r="S12" s="294"/>
      <c r="T12" s="292"/>
      <c r="U12" s="293"/>
      <c r="V12" s="293"/>
      <c r="W12" s="295"/>
      <c r="X12" s="296"/>
      <c r="Y12" s="293"/>
      <c r="Z12" s="293"/>
      <c r="AA12" s="294"/>
      <c r="AB12" s="292"/>
      <c r="AC12" s="293"/>
      <c r="AD12" s="293"/>
      <c r="AE12" s="294"/>
      <c r="AF12" s="292"/>
      <c r="AG12" s="293"/>
      <c r="AH12" s="293"/>
      <c r="AI12" s="294"/>
      <c r="AJ12" s="297" t="s">
        <v>240</v>
      </c>
    </row>
    <row r="13" spans="2:36" ht="20.100000000000001" customHeight="1" x14ac:dyDescent="0.15">
      <c r="B13" s="878"/>
      <c r="C13" s="864"/>
      <c r="D13" s="289" t="s">
        <v>244</v>
      </c>
      <c r="E13" s="290"/>
      <c r="F13" s="299"/>
      <c r="G13" s="299"/>
      <c r="H13" s="292">
        <f>H10+H11+H12</f>
        <v>0</v>
      </c>
      <c r="I13" s="293">
        <f t="shared" ref="I13:K13" si="0">I10+I11+I12</f>
        <v>0</v>
      </c>
      <c r="J13" s="294">
        <f t="shared" si="0"/>
        <v>0</v>
      </c>
      <c r="K13" s="295">
        <f t="shared" si="0"/>
        <v>0</v>
      </c>
      <c r="L13" s="292"/>
      <c r="M13" s="293"/>
      <c r="N13" s="293"/>
      <c r="O13" s="294"/>
      <c r="P13" s="292"/>
      <c r="Q13" s="293"/>
      <c r="R13" s="293"/>
      <c r="S13" s="294"/>
      <c r="T13" s="292"/>
      <c r="U13" s="293"/>
      <c r="V13" s="293"/>
      <c r="W13" s="295"/>
      <c r="X13" s="296"/>
      <c r="Y13" s="293"/>
      <c r="Z13" s="293"/>
      <c r="AA13" s="294"/>
      <c r="AB13" s="292"/>
      <c r="AC13" s="293"/>
      <c r="AD13" s="293"/>
      <c r="AE13" s="294"/>
      <c r="AF13" s="292"/>
      <c r="AG13" s="293"/>
      <c r="AH13" s="293"/>
      <c r="AI13" s="294"/>
      <c r="AJ13" s="300"/>
    </row>
    <row r="14" spans="2:36" ht="20.100000000000001" customHeight="1" x14ac:dyDescent="0.15">
      <c r="B14" s="878"/>
      <c r="C14" s="864"/>
      <c r="D14" s="289" t="s">
        <v>245</v>
      </c>
      <c r="E14" s="290"/>
      <c r="F14" s="299"/>
      <c r="G14" s="299"/>
      <c r="H14" s="292"/>
      <c r="I14" s="293"/>
      <c r="J14" s="294"/>
      <c r="K14" s="295"/>
      <c r="L14" s="292"/>
      <c r="M14" s="293"/>
      <c r="N14" s="293"/>
      <c r="O14" s="294"/>
      <c r="P14" s="292"/>
      <c r="Q14" s="293"/>
      <c r="R14" s="293"/>
      <c r="S14" s="294"/>
      <c r="T14" s="292"/>
      <c r="U14" s="293"/>
      <c r="V14" s="293"/>
      <c r="W14" s="295"/>
      <c r="X14" s="296"/>
      <c r="Y14" s="293"/>
      <c r="Z14" s="293"/>
      <c r="AA14" s="294"/>
      <c r="AB14" s="292"/>
      <c r="AC14" s="293"/>
      <c r="AD14" s="293"/>
      <c r="AE14" s="294"/>
      <c r="AF14" s="292"/>
      <c r="AG14" s="293"/>
      <c r="AH14" s="293"/>
      <c r="AI14" s="294"/>
      <c r="AJ14" s="300"/>
    </row>
    <row r="15" spans="2:36" ht="20.100000000000001" customHeight="1" x14ac:dyDescent="0.15">
      <c r="B15" s="878"/>
      <c r="C15" s="864"/>
      <c r="D15" s="289" t="s">
        <v>246</v>
      </c>
      <c r="E15" s="290"/>
      <c r="F15" s="291">
        <v>1</v>
      </c>
      <c r="G15" s="291"/>
      <c r="H15" s="292"/>
      <c r="I15" s="293"/>
      <c r="J15" s="294"/>
      <c r="K15" s="295"/>
      <c r="L15" s="292"/>
      <c r="M15" s="293"/>
      <c r="N15" s="293"/>
      <c r="O15" s="294"/>
      <c r="P15" s="292"/>
      <c r="Q15" s="293"/>
      <c r="R15" s="293"/>
      <c r="S15" s="294"/>
      <c r="T15" s="292"/>
      <c r="U15" s="293"/>
      <c r="V15" s="293"/>
      <c r="W15" s="295"/>
      <c r="X15" s="296"/>
      <c r="Y15" s="293"/>
      <c r="Z15" s="293"/>
      <c r="AA15" s="294"/>
      <c r="AB15" s="292"/>
      <c r="AC15" s="293"/>
      <c r="AD15" s="293"/>
      <c r="AE15" s="294"/>
      <c r="AF15" s="292"/>
      <c r="AG15" s="293"/>
      <c r="AH15" s="293"/>
      <c r="AI15" s="294"/>
      <c r="AJ15" s="300"/>
    </row>
    <row r="16" spans="2:36" ht="20.100000000000001" customHeight="1" x14ac:dyDescent="0.15">
      <c r="B16" s="878"/>
      <c r="C16" s="864"/>
      <c r="D16" s="289" t="s">
        <v>247</v>
      </c>
      <c r="E16" s="290"/>
      <c r="F16" s="291">
        <v>1</v>
      </c>
      <c r="G16" s="291"/>
      <c r="H16" s="292"/>
      <c r="I16" s="293"/>
      <c r="J16" s="294"/>
      <c r="K16" s="295"/>
      <c r="L16" s="292"/>
      <c r="M16" s="293"/>
      <c r="N16" s="293"/>
      <c r="O16" s="294"/>
      <c r="P16" s="292"/>
      <c r="Q16" s="293"/>
      <c r="R16" s="293"/>
      <c r="S16" s="294"/>
      <c r="T16" s="292"/>
      <c r="U16" s="293"/>
      <c r="V16" s="293"/>
      <c r="W16" s="295"/>
      <c r="X16" s="296"/>
      <c r="Y16" s="293"/>
      <c r="Z16" s="293"/>
      <c r="AA16" s="294"/>
      <c r="AB16" s="292"/>
      <c r="AC16" s="293"/>
      <c r="AD16" s="293"/>
      <c r="AE16" s="294"/>
      <c r="AF16" s="292"/>
      <c r="AG16" s="293"/>
      <c r="AH16" s="293"/>
      <c r="AI16" s="294"/>
      <c r="AJ16" s="300"/>
    </row>
    <row r="17" spans="2:36" ht="20.100000000000001" customHeight="1" x14ac:dyDescent="0.15">
      <c r="B17" s="878"/>
      <c r="C17" s="864"/>
      <c r="D17" s="289" t="s">
        <v>248</v>
      </c>
      <c r="E17" s="290"/>
      <c r="F17" s="291">
        <v>1</v>
      </c>
      <c r="G17" s="291"/>
      <c r="H17" s="292"/>
      <c r="I17" s="293"/>
      <c r="J17" s="294"/>
      <c r="K17" s="295"/>
      <c r="L17" s="292"/>
      <c r="M17" s="293"/>
      <c r="N17" s="293"/>
      <c r="O17" s="294"/>
      <c r="P17" s="292"/>
      <c r="Q17" s="293"/>
      <c r="R17" s="293"/>
      <c r="S17" s="294"/>
      <c r="T17" s="292"/>
      <c r="U17" s="293"/>
      <c r="V17" s="293"/>
      <c r="W17" s="295"/>
      <c r="X17" s="296"/>
      <c r="Y17" s="293"/>
      <c r="Z17" s="293"/>
      <c r="AA17" s="294"/>
      <c r="AB17" s="292"/>
      <c r="AC17" s="293"/>
      <c r="AD17" s="293"/>
      <c r="AE17" s="294"/>
      <c r="AF17" s="292"/>
      <c r="AG17" s="293"/>
      <c r="AH17" s="293"/>
      <c r="AI17" s="294"/>
      <c r="AJ17" s="300"/>
    </row>
    <row r="18" spans="2:36" ht="20.100000000000001" customHeight="1" x14ac:dyDescent="0.15">
      <c r="B18" s="878"/>
      <c r="C18" s="864"/>
      <c r="D18" s="289" t="s">
        <v>249</v>
      </c>
      <c r="E18" s="290"/>
      <c r="F18" s="291">
        <v>1</v>
      </c>
      <c r="G18" s="291"/>
      <c r="H18" s="292"/>
      <c r="I18" s="293"/>
      <c r="J18" s="294"/>
      <c r="K18" s="295"/>
      <c r="L18" s="292"/>
      <c r="M18" s="293"/>
      <c r="N18" s="293"/>
      <c r="O18" s="294"/>
      <c r="P18" s="292"/>
      <c r="Q18" s="293"/>
      <c r="R18" s="293"/>
      <c r="S18" s="294"/>
      <c r="T18" s="292"/>
      <c r="U18" s="293"/>
      <c r="V18" s="293"/>
      <c r="W18" s="295"/>
      <c r="X18" s="296"/>
      <c r="Y18" s="293"/>
      <c r="Z18" s="293"/>
      <c r="AA18" s="294"/>
      <c r="AB18" s="292"/>
      <c r="AC18" s="293"/>
      <c r="AD18" s="293"/>
      <c r="AE18" s="294"/>
      <c r="AF18" s="292"/>
      <c r="AG18" s="293"/>
      <c r="AH18" s="293"/>
      <c r="AI18" s="294"/>
      <c r="AJ18" s="300"/>
    </row>
    <row r="19" spans="2:36" ht="20.100000000000001" customHeight="1" x14ac:dyDescent="0.15">
      <c r="B19" s="878"/>
      <c r="C19" s="864"/>
      <c r="D19" s="289" t="s">
        <v>250</v>
      </c>
      <c r="E19" s="290"/>
      <c r="F19" s="291">
        <v>1</v>
      </c>
      <c r="G19" s="291"/>
      <c r="H19" s="292"/>
      <c r="I19" s="293"/>
      <c r="J19" s="294"/>
      <c r="K19" s="295"/>
      <c r="L19" s="292"/>
      <c r="M19" s="293"/>
      <c r="N19" s="293"/>
      <c r="O19" s="294"/>
      <c r="P19" s="292"/>
      <c r="Q19" s="293"/>
      <c r="R19" s="293"/>
      <c r="S19" s="294"/>
      <c r="T19" s="292"/>
      <c r="U19" s="293"/>
      <c r="V19" s="293"/>
      <c r="W19" s="295"/>
      <c r="X19" s="296"/>
      <c r="Y19" s="293"/>
      <c r="Z19" s="293"/>
      <c r="AA19" s="294"/>
      <c r="AB19" s="292"/>
      <c r="AC19" s="293"/>
      <c r="AD19" s="293"/>
      <c r="AE19" s="294"/>
      <c r="AF19" s="292"/>
      <c r="AG19" s="293"/>
      <c r="AH19" s="293"/>
      <c r="AI19" s="294"/>
      <c r="AJ19" s="300"/>
    </row>
    <row r="20" spans="2:36" ht="20.100000000000001" customHeight="1" x14ac:dyDescent="0.15">
      <c r="B20" s="878"/>
      <c r="C20" s="864"/>
      <c r="D20" s="289" t="s">
        <v>251</v>
      </c>
      <c r="E20" s="290"/>
      <c r="F20" s="291">
        <v>1</v>
      </c>
      <c r="G20" s="291"/>
      <c r="H20" s="292"/>
      <c r="I20" s="293"/>
      <c r="J20" s="294"/>
      <c r="K20" s="295"/>
      <c r="L20" s="292"/>
      <c r="M20" s="293"/>
      <c r="N20" s="293"/>
      <c r="O20" s="294"/>
      <c r="P20" s="292"/>
      <c r="Q20" s="293"/>
      <c r="R20" s="293"/>
      <c r="S20" s="294"/>
      <c r="T20" s="292"/>
      <c r="U20" s="293"/>
      <c r="V20" s="293"/>
      <c r="W20" s="295"/>
      <c r="X20" s="296"/>
      <c r="Y20" s="293"/>
      <c r="Z20" s="293"/>
      <c r="AA20" s="294"/>
      <c r="AB20" s="292"/>
      <c r="AC20" s="293"/>
      <c r="AD20" s="293"/>
      <c r="AE20" s="294"/>
      <c r="AF20" s="292"/>
      <c r="AG20" s="293"/>
      <c r="AH20" s="293"/>
      <c r="AI20" s="294"/>
      <c r="AJ20" s="300"/>
    </row>
    <row r="21" spans="2:36" ht="20.100000000000001" customHeight="1" x14ac:dyDescent="0.15">
      <c r="B21" s="878"/>
      <c r="C21" s="864"/>
      <c r="D21" s="289" t="s">
        <v>252</v>
      </c>
      <c r="E21" s="290"/>
      <c r="F21" s="291">
        <v>1</v>
      </c>
      <c r="G21" s="291"/>
      <c r="H21" s="292"/>
      <c r="I21" s="293"/>
      <c r="J21" s="294"/>
      <c r="K21" s="295"/>
      <c r="L21" s="292"/>
      <c r="M21" s="293"/>
      <c r="N21" s="293"/>
      <c r="O21" s="294"/>
      <c r="P21" s="292"/>
      <c r="Q21" s="293"/>
      <c r="R21" s="293"/>
      <c r="S21" s="294"/>
      <c r="T21" s="292"/>
      <c r="U21" s="293"/>
      <c r="V21" s="293"/>
      <c r="W21" s="295"/>
      <c r="X21" s="296"/>
      <c r="Y21" s="293"/>
      <c r="Z21" s="293"/>
      <c r="AA21" s="294"/>
      <c r="AB21" s="292"/>
      <c r="AC21" s="293"/>
      <c r="AD21" s="293"/>
      <c r="AE21" s="294"/>
      <c r="AF21" s="292"/>
      <c r="AG21" s="293"/>
      <c r="AH21" s="293"/>
      <c r="AI21" s="294"/>
      <c r="AJ21" s="300"/>
    </row>
    <row r="22" spans="2:36" ht="20.100000000000001" customHeight="1" x14ac:dyDescent="0.15">
      <c r="B22" s="878"/>
      <c r="C22" s="864"/>
      <c r="D22" s="289" t="s">
        <v>253</v>
      </c>
      <c r="E22" s="290"/>
      <c r="F22" s="291">
        <v>1</v>
      </c>
      <c r="G22" s="291"/>
      <c r="H22" s="292"/>
      <c r="I22" s="293"/>
      <c r="J22" s="294"/>
      <c r="K22" s="295"/>
      <c r="L22" s="292"/>
      <c r="M22" s="293"/>
      <c r="N22" s="293"/>
      <c r="O22" s="294"/>
      <c r="P22" s="292"/>
      <c r="Q22" s="293"/>
      <c r="R22" s="293"/>
      <c r="S22" s="294"/>
      <c r="T22" s="292"/>
      <c r="U22" s="293"/>
      <c r="V22" s="293"/>
      <c r="W22" s="295"/>
      <c r="X22" s="296"/>
      <c r="Y22" s="293"/>
      <c r="Z22" s="293"/>
      <c r="AA22" s="294"/>
      <c r="AB22" s="292"/>
      <c r="AC22" s="293"/>
      <c r="AD22" s="293"/>
      <c r="AE22" s="294"/>
      <c r="AF22" s="292"/>
      <c r="AG22" s="293"/>
      <c r="AH22" s="293"/>
      <c r="AI22" s="294"/>
      <c r="AJ22" s="300"/>
    </row>
    <row r="23" spans="2:36" ht="20.100000000000001" customHeight="1" x14ac:dyDescent="0.15">
      <c r="B23" s="878"/>
      <c r="C23" s="864"/>
      <c r="D23" s="301" t="s">
        <v>254</v>
      </c>
      <c r="E23" s="290"/>
      <c r="F23" s="291">
        <v>1</v>
      </c>
      <c r="G23" s="291"/>
      <c r="H23" s="292"/>
      <c r="I23" s="293"/>
      <c r="J23" s="294"/>
      <c r="K23" s="295"/>
      <c r="L23" s="292"/>
      <c r="M23" s="293"/>
      <c r="N23" s="293"/>
      <c r="O23" s="294"/>
      <c r="P23" s="292"/>
      <c r="Q23" s="293"/>
      <c r="R23" s="293"/>
      <c r="S23" s="294"/>
      <c r="T23" s="292"/>
      <c r="U23" s="293"/>
      <c r="V23" s="293"/>
      <c r="W23" s="295"/>
      <c r="X23" s="296"/>
      <c r="Y23" s="293"/>
      <c r="Z23" s="293"/>
      <c r="AA23" s="294"/>
      <c r="AB23" s="292"/>
      <c r="AC23" s="293"/>
      <c r="AD23" s="293"/>
      <c r="AE23" s="294"/>
      <c r="AF23" s="292"/>
      <c r="AG23" s="293"/>
      <c r="AH23" s="293"/>
      <c r="AI23" s="294"/>
      <c r="AJ23" s="300"/>
    </row>
    <row r="24" spans="2:36" ht="20.100000000000001" customHeight="1" x14ac:dyDescent="0.15">
      <c r="B24" s="878"/>
      <c r="C24" s="864"/>
      <c r="D24" s="289" t="s">
        <v>255</v>
      </c>
      <c r="E24" s="290"/>
      <c r="F24" s="291">
        <v>1</v>
      </c>
      <c r="G24" s="291"/>
      <c r="H24" s="292"/>
      <c r="I24" s="293"/>
      <c r="J24" s="294"/>
      <c r="K24" s="295"/>
      <c r="L24" s="292"/>
      <c r="M24" s="293"/>
      <c r="N24" s="293"/>
      <c r="O24" s="294"/>
      <c r="P24" s="292"/>
      <c r="Q24" s="293"/>
      <c r="R24" s="293"/>
      <c r="S24" s="294"/>
      <c r="T24" s="292"/>
      <c r="U24" s="293"/>
      <c r="V24" s="293"/>
      <c r="W24" s="295"/>
      <c r="X24" s="296"/>
      <c r="Y24" s="293"/>
      <c r="Z24" s="293"/>
      <c r="AA24" s="294"/>
      <c r="AB24" s="292"/>
      <c r="AC24" s="293"/>
      <c r="AD24" s="293"/>
      <c r="AE24" s="294"/>
      <c r="AF24" s="292"/>
      <c r="AG24" s="293"/>
      <c r="AH24" s="293"/>
      <c r="AI24" s="294"/>
      <c r="AJ24" s="300"/>
    </row>
    <row r="25" spans="2:36" ht="20.100000000000001" customHeight="1" x14ac:dyDescent="0.15">
      <c r="B25" s="878"/>
      <c r="C25" s="864"/>
      <c r="D25" s="289" t="s">
        <v>244</v>
      </c>
      <c r="E25" s="290"/>
      <c r="F25" s="299"/>
      <c r="G25" s="299"/>
      <c r="H25" s="292">
        <f>SUM(H15:H24)</f>
        <v>0</v>
      </c>
      <c r="I25" s="293">
        <f>SUM(I15:I24)</f>
        <v>0</v>
      </c>
      <c r="J25" s="294">
        <f>SUM(J15:J24)</f>
        <v>0</v>
      </c>
      <c r="K25" s="295">
        <f>SUM(K15:K24)</f>
        <v>0</v>
      </c>
      <c r="L25" s="292"/>
      <c r="M25" s="293"/>
      <c r="N25" s="293"/>
      <c r="O25" s="294"/>
      <c r="P25" s="292"/>
      <c r="Q25" s="293"/>
      <c r="R25" s="293"/>
      <c r="S25" s="294"/>
      <c r="T25" s="292"/>
      <c r="U25" s="293"/>
      <c r="V25" s="293"/>
      <c r="W25" s="295"/>
      <c r="X25" s="296"/>
      <c r="Y25" s="293"/>
      <c r="Z25" s="293"/>
      <c r="AA25" s="294"/>
      <c r="AB25" s="292"/>
      <c r="AC25" s="293"/>
      <c r="AD25" s="293"/>
      <c r="AE25" s="294"/>
      <c r="AF25" s="292"/>
      <c r="AG25" s="293"/>
      <c r="AH25" s="293"/>
      <c r="AI25" s="294"/>
      <c r="AJ25" s="300"/>
    </row>
    <row r="26" spans="2:36" ht="20.100000000000001" customHeight="1" x14ac:dyDescent="0.15">
      <c r="B26" s="878"/>
      <c r="C26" s="864"/>
      <c r="D26" s="302" t="s">
        <v>256</v>
      </c>
      <c r="E26" s="303"/>
      <c r="F26" s="291">
        <v>1</v>
      </c>
      <c r="G26" s="291"/>
      <c r="H26" s="292"/>
      <c r="I26" s="293"/>
      <c r="J26" s="294"/>
      <c r="K26" s="295"/>
      <c r="L26" s="292"/>
      <c r="M26" s="293"/>
      <c r="N26" s="293"/>
      <c r="O26" s="294"/>
      <c r="P26" s="292"/>
      <c r="Q26" s="293"/>
      <c r="R26" s="293"/>
      <c r="S26" s="294"/>
      <c r="T26" s="292"/>
      <c r="U26" s="293"/>
      <c r="V26" s="293"/>
      <c r="W26" s="295"/>
      <c r="X26" s="296"/>
      <c r="Y26" s="293"/>
      <c r="Z26" s="293"/>
      <c r="AA26" s="294"/>
      <c r="AB26" s="292"/>
      <c r="AC26" s="293"/>
      <c r="AD26" s="293"/>
      <c r="AE26" s="294"/>
      <c r="AF26" s="292"/>
      <c r="AG26" s="293"/>
      <c r="AH26" s="293"/>
      <c r="AI26" s="294"/>
      <c r="AJ26" s="300"/>
    </row>
    <row r="27" spans="2:36" ht="20.100000000000001" customHeight="1" x14ac:dyDescent="0.15">
      <c r="B27" s="878"/>
      <c r="C27" s="864"/>
      <c r="D27" s="289" t="s">
        <v>257</v>
      </c>
      <c r="E27" s="290"/>
      <c r="F27" s="291">
        <v>1</v>
      </c>
      <c r="G27" s="291"/>
      <c r="H27" s="292"/>
      <c r="I27" s="293"/>
      <c r="J27" s="294"/>
      <c r="K27" s="295"/>
      <c r="L27" s="292"/>
      <c r="M27" s="293"/>
      <c r="N27" s="293"/>
      <c r="O27" s="294"/>
      <c r="P27" s="292"/>
      <c r="Q27" s="293"/>
      <c r="R27" s="293"/>
      <c r="S27" s="294"/>
      <c r="T27" s="292"/>
      <c r="U27" s="293"/>
      <c r="V27" s="293"/>
      <c r="W27" s="295"/>
      <c r="X27" s="296"/>
      <c r="Y27" s="293"/>
      <c r="Z27" s="293"/>
      <c r="AA27" s="294"/>
      <c r="AB27" s="292"/>
      <c r="AC27" s="293"/>
      <c r="AD27" s="293"/>
      <c r="AE27" s="294"/>
      <c r="AF27" s="292"/>
      <c r="AG27" s="293"/>
      <c r="AH27" s="293"/>
      <c r="AI27" s="294"/>
      <c r="AJ27" s="300"/>
    </row>
    <row r="28" spans="2:36" ht="20.100000000000001" customHeight="1" x14ac:dyDescent="0.15">
      <c r="B28" s="878"/>
      <c r="C28" s="864"/>
      <c r="D28" s="289" t="s">
        <v>258</v>
      </c>
      <c r="E28" s="290"/>
      <c r="F28" s="291">
        <v>1</v>
      </c>
      <c r="G28" s="291"/>
      <c r="H28" s="292"/>
      <c r="I28" s="293"/>
      <c r="J28" s="294"/>
      <c r="K28" s="295"/>
      <c r="L28" s="292"/>
      <c r="M28" s="293"/>
      <c r="N28" s="293"/>
      <c r="O28" s="294"/>
      <c r="P28" s="292"/>
      <c r="Q28" s="293"/>
      <c r="R28" s="293"/>
      <c r="S28" s="294"/>
      <c r="T28" s="292"/>
      <c r="U28" s="293"/>
      <c r="V28" s="293"/>
      <c r="W28" s="295"/>
      <c r="X28" s="296"/>
      <c r="Y28" s="293"/>
      <c r="Z28" s="293"/>
      <c r="AA28" s="294"/>
      <c r="AB28" s="292"/>
      <c r="AC28" s="293"/>
      <c r="AD28" s="293"/>
      <c r="AE28" s="294"/>
      <c r="AF28" s="292"/>
      <c r="AG28" s="293"/>
      <c r="AH28" s="293"/>
      <c r="AI28" s="294"/>
      <c r="AJ28" s="300"/>
    </row>
    <row r="29" spans="2:36" ht="20.100000000000001" customHeight="1" x14ac:dyDescent="0.15">
      <c r="B29" s="878"/>
      <c r="C29" s="864"/>
      <c r="D29" s="289" t="s">
        <v>259</v>
      </c>
      <c r="E29" s="290"/>
      <c r="F29" s="291">
        <v>1</v>
      </c>
      <c r="G29" s="291"/>
      <c r="H29" s="292"/>
      <c r="I29" s="293"/>
      <c r="J29" s="294"/>
      <c r="K29" s="295"/>
      <c r="L29" s="292"/>
      <c r="M29" s="293"/>
      <c r="N29" s="293"/>
      <c r="O29" s="294"/>
      <c r="P29" s="292"/>
      <c r="Q29" s="293"/>
      <c r="R29" s="293"/>
      <c r="S29" s="294"/>
      <c r="T29" s="292"/>
      <c r="U29" s="293"/>
      <c r="V29" s="293"/>
      <c r="W29" s="295"/>
      <c r="X29" s="296"/>
      <c r="Y29" s="293"/>
      <c r="Z29" s="293"/>
      <c r="AA29" s="294"/>
      <c r="AB29" s="292"/>
      <c r="AC29" s="293"/>
      <c r="AD29" s="293"/>
      <c r="AE29" s="294"/>
      <c r="AF29" s="292"/>
      <c r="AG29" s="293"/>
      <c r="AH29" s="293"/>
      <c r="AI29" s="294"/>
      <c r="AJ29" s="300"/>
    </row>
    <row r="30" spans="2:36" ht="20.100000000000001" customHeight="1" x14ac:dyDescent="0.15">
      <c r="B30" s="878"/>
      <c r="C30" s="864"/>
      <c r="D30" s="289" t="s">
        <v>260</v>
      </c>
      <c r="E30" s="290"/>
      <c r="F30" s="291">
        <v>1</v>
      </c>
      <c r="G30" s="291"/>
      <c r="H30" s="292"/>
      <c r="I30" s="293"/>
      <c r="J30" s="294"/>
      <c r="K30" s="295"/>
      <c r="L30" s="292"/>
      <c r="M30" s="293"/>
      <c r="N30" s="293"/>
      <c r="O30" s="294"/>
      <c r="P30" s="292"/>
      <c r="Q30" s="293"/>
      <c r="R30" s="293"/>
      <c r="S30" s="294"/>
      <c r="T30" s="292"/>
      <c r="U30" s="293"/>
      <c r="V30" s="293"/>
      <c r="W30" s="295"/>
      <c r="X30" s="296"/>
      <c r="Y30" s="293"/>
      <c r="Z30" s="293"/>
      <c r="AA30" s="294"/>
      <c r="AB30" s="292"/>
      <c r="AC30" s="293"/>
      <c r="AD30" s="293"/>
      <c r="AE30" s="294"/>
      <c r="AF30" s="292"/>
      <c r="AG30" s="293"/>
      <c r="AH30" s="293"/>
      <c r="AI30" s="294"/>
      <c r="AJ30" s="300"/>
    </row>
    <row r="31" spans="2:36" ht="20.100000000000001" customHeight="1" x14ac:dyDescent="0.15">
      <c r="B31" s="878"/>
      <c r="C31" s="865"/>
      <c r="D31" s="289" t="s">
        <v>261</v>
      </c>
      <c r="E31" s="290"/>
      <c r="F31" s="299"/>
      <c r="G31" s="299"/>
      <c r="H31" s="292">
        <f>H13+H25+H26+H27+H28+H29+H30</f>
        <v>0</v>
      </c>
      <c r="I31" s="293">
        <f>I13+I25+I26+I27+I28+I29+I30</f>
        <v>0</v>
      </c>
      <c r="J31" s="293">
        <f>J13+J25+J26+J27+J28+J29+J30</f>
        <v>0</v>
      </c>
      <c r="K31" s="296">
        <f>K13+K25+K26+K27+K28+K29+K30</f>
        <v>0</v>
      </c>
      <c r="L31" s="292"/>
      <c r="M31" s="293"/>
      <c r="N31" s="293"/>
      <c r="O31" s="294"/>
      <c r="P31" s="292"/>
      <c r="Q31" s="293"/>
      <c r="R31" s="293"/>
      <c r="S31" s="294"/>
      <c r="T31" s="292"/>
      <c r="U31" s="293"/>
      <c r="V31" s="293"/>
      <c r="W31" s="295"/>
      <c r="X31" s="296"/>
      <c r="Y31" s="293"/>
      <c r="Z31" s="293"/>
      <c r="AA31" s="294"/>
      <c r="AB31" s="292"/>
      <c r="AC31" s="293"/>
      <c r="AD31" s="293"/>
      <c r="AE31" s="294"/>
      <c r="AF31" s="292"/>
      <c r="AG31" s="293"/>
      <c r="AH31" s="293"/>
      <c r="AI31" s="294"/>
      <c r="AJ31" s="300"/>
    </row>
    <row r="32" spans="2:36" ht="20.100000000000001" customHeight="1" x14ac:dyDescent="0.15">
      <c r="B32" s="878"/>
      <c r="C32" s="304" t="s">
        <v>262</v>
      </c>
      <c r="D32" s="289"/>
      <c r="E32" s="290"/>
      <c r="F32" s="291">
        <v>1</v>
      </c>
      <c r="G32" s="291"/>
      <c r="H32" s="292"/>
      <c r="I32" s="293"/>
      <c r="J32" s="294"/>
      <c r="K32" s="295"/>
      <c r="L32" s="292"/>
      <c r="M32" s="293"/>
      <c r="N32" s="293"/>
      <c r="O32" s="294"/>
      <c r="P32" s="292"/>
      <c r="Q32" s="293"/>
      <c r="R32" s="293"/>
      <c r="S32" s="294"/>
      <c r="T32" s="292"/>
      <c r="U32" s="293"/>
      <c r="V32" s="293"/>
      <c r="W32" s="295"/>
      <c r="X32" s="296"/>
      <c r="Y32" s="293"/>
      <c r="Z32" s="293"/>
      <c r="AA32" s="294"/>
      <c r="AB32" s="292"/>
      <c r="AC32" s="293"/>
      <c r="AD32" s="293"/>
      <c r="AE32" s="294"/>
      <c r="AF32" s="292"/>
      <c r="AG32" s="293"/>
      <c r="AH32" s="293"/>
      <c r="AI32" s="294"/>
      <c r="AJ32" s="300"/>
    </row>
    <row r="33" spans="2:36" ht="20.100000000000001" customHeight="1" x14ac:dyDescent="0.15">
      <c r="B33" s="878"/>
      <c r="C33" s="304" t="s">
        <v>263</v>
      </c>
      <c r="D33" s="289"/>
      <c r="E33" s="290"/>
      <c r="F33" s="299"/>
      <c r="G33" s="299"/>
      <c r="H33" s="292">
        <f>H31+H32</f>
        <v>0</v>
      </c>
      <c r="I33" s="293">
        <f t="shared" ref="I33:K33" si="1">I31+I32</f>
        <v>0</v>
      </c>
      <c r="J33" s="294">
        <f t="shared" si="1"/>
        <v>0</v>
      </c>
      <c r="K33" s="295">
        <f t="shared" si="1"/>
        <v>0</v>
      </c>
      <c r="L33" s="292"/>
      <c r="M33" s="293"/>
      <c r="N33" s="293"/>
      <c r="O33" s="294"/>
      <c r="P33" s="292"/>
      <c r="Q33" s="293"/>
      <c r="R33" s="293"/>
      <c r="S33" s="294"/>
      <c r="T33" s="292"/>
      <c r="U33" s="293"/>
      <c r="V33" s="293"/>
      <c r="W33" s="295"/>
      <c r="X33" s="296"/>
      <c r="Y33" s="293"/>
      <c r="Z33" s="293"/>
      <c r="AA33" s="294"/>
      <c r="AB33" s="292"/>
      <c r="AC33" s="293"/>
      <c r="AD33" s="293"/>
      <c r="AE33" s="294"/>
      <c r="AF33" s="292"/>
      <c r="AG33" s="293"/>
      <c r="AH33" s="293"/>
      <c r="AI33" s="294"/>
      <c r="AJ33" s="300"/>
    </row>
    <row r="34" spans="2:36" ht="20.100000000000001" customHeight="1" x14ac:dyDescent="0.15">
      <c r="B34" s="878"/>
      <c r="C34" s="304" t="s">
        <v>264</v>
      </c>
      <c r="D34" s="289"/>
      <c r="E34" s="290"/>
      <c r="F34" s="291">
        <v>1</v>
      </c>
      <c r="G34" s="291"/>
      <c r="H34" s="292"/>
      <c r="I34" s="293"/>
      <c r="J34" s="294"/>
      <c r="K34" s="295"/>
      <c r="L34" s="292"/>
      <c r="M34" s="293"/>
      <c r="N34" s="293"/>
      <c r="O34" s="294"/>
      <c r="P34" s="292"/>
      <c r="Q34" s="293"/>
      <c r="R34" s="293"/>
      <c r="S34" s="294"/>
      <c r="T34" s="292"/>
      <c r="U34" s="293"/>
      <c r="V34" s="293"/>
      <c r="W34" s="295"/>
      <c r="X34" s="296"/>
      <c r="Y34" s="293"/>
      <c r="Z34" s="293"/>
      <c r="AA34" s="294"/>
      <c r="AB34" s="292"/>
      <c r="AC34" s="293"/>
      <c r="AD34" s="293"/>
      <c r="AE34" s="294"/>
      <c r="AF34" s="292"/>
      <c r="AG34" s="293"/>
      <c r="AH34" s="293"/>
      <c r="AI34" s="294"/>
      <c r="AJ34" s="300"/>
    </row>
    <row r="35" spans="2:36" ht="20.100000000000001" customHeight="1" x14ac:dyDescent="0.15">
      <c r="B35" s="878"/>
      <c r="C35" s="304" t="s">
        <v>265</v>
      </c>
      <c r="D35" s="289"/>
      <c r="E35" s="290"/>
      <c r="F35" s="299"/>
      <c r="G35" s="299"/>
      <c r="H35" s="292">
        <f>H33+H34</f>
        <v>0</v>
      </c>
      <c r="I35" s="293">
        <f t="shared" ref="I35:K35" si="2">I33+I34</f>
        <v>0</v>
      </c>
      <c r="J35" s="294">
        <f t="shared" si="2"/>
        <v>0</v>
      </c>
      <c r="K35" s="295">
        <f t="shared" si="2"/>
        <v>0</v>
      </c>
      <c r="L35" s="292"/>
      <c r="M35" s="293"/>
      <c r="N35" s="293"/>
      <c r="O35" s="294"/>
      <c r="P35" s="292"/>
      <c r="Q35" s="293"/>
      <c r="R35" s="293"/>
      <c r="S35" s="294"/>
      <c r="T35" s="292"/>
      <c r="U35" s="293"/>
      <c r="V35" s="293"/>
      <c r="W35" s="295"/>
      <c r="X35" s="296"/>
      <c r="Y35" s="293"/>
      <c r="Z35" s="293"/>
      <c r="AA35" s="294"/>
      <c r="AB35" s="292"/>
      <c r="AC35" s="293"/>
      <c r="AD35" s="293"/>
      <c r="AE35" s="294"/>
      <c r="AF35" s="292"/>
      <c r="AG35" s="293"/>
      <c r="AH35" s="293"/>
      <c r="AI35" s="294"/>
      <c r="AJ35" s="300"/>
    </row>
    <row r="36" spans="2:36" ht="20.100000000000001" customHeight="1" x14ac:dyDescent="0.15">
      <c r="B36" s="878"/>
      <c r="C36" s="304" t="s">
        <v>266</v>
      </c>
      <c r="D36" s="289"/>
      <c r="E36" s="290"/>
      <c r="F36" s="291">
        <v>1</v>
      </c>
      <c r="G36" s="291"/>
      <c r="H36" s="292"/>
      <c r="I36" s="293"/>
      <c r="J36" s="294"/>
      <c r="K36" s="295"/>
      <c r="L36" s="292"/>
      <c r="M36" s="293"/>
      <c r="N36" s="293"/>
      <c r="O36" s="294"/>
      <c r="P36" s="292"/>
      <c r="Q36" s="293"/>
      <c r="R36" s="293"/>
      <c r="S36" s="294"/>
      <c r="T36" s="292"/>
      <c r="U36" s="293"/>
      <c r="V36" s="293"/>
      <c r="W36" s="295"/>
      <c r="X36" s="296"/>
      <c r="Y36" s="293"/>
      <c r="Z36" s="293"/>
      <c r="AA36" s="294"/>
      <c r="AB36" s="292"/>
      <c r="AC36" s="293"/>
      <c r="AD36" s="293"/>
      <c r="AE36" s="294"/>
      <c r="AF36" s="292"/>
      <c r="AG36" s="293"/>
      <c r="AH36" s="293"/>
      <c r="AI36" s="294"/>
      <c r="AJ36" s="300"/>
    </row>
    <row r="37" spans="2:36" ht="20.100000000000001" customHeight="1" x14ac:dyDescent="0.15">
      <c r="B37" s="879"/>
      <c r="C37" s="305" t="s">
        <v>267</v>
      </c>
      <c r="D37" s="306"/>
      <c r="E37" s="307"/>
      <c r="F37" s="308"/>
      <c r="G37" s="308"/>
      <c r="H37" s="309">
        <f>H35+H36</f>
        <v>0</v>
      </c>
      <c r="I37" s="310">
        <f t="shared" ref="I37:K37" si="3">I35+I36</f>
        <v>0</v>
      </c>
      <c r="J37" s="311">
        <f t="shared" si="3"/>
        <v>0</v>
      </c>
      <c r="K37" s="312">
        <f t="shared" si="3"/>
        <v>0</v>
      </c>
      <c r="L37" s="309"/>
      <c r="M37" s="310"/>
      <c r="N37" s="310"/>
      <c r="O37" s="311"/>
      <c r="P37" s="309"/>
      <c r="Q37" s="310"/>
      <c r="R37" s="310"/>
      <c r="S37" s="311"/>
      <c r="T37" s="309"/>
      <c r="U37" s="310"/>
      <c r="V37" s="310"/>
      <c r="W37" s="312"/>
      <c r="X37" s="313"/>
      <c r="Y37" s="310"/>
      <c r="Z37" s="310"/>
      <c r="AA37" s="311"/>
      <c r="AB37" s="309"/>
      <c r="AC37" s="310"/>
      <c r="AD37" s="310"/>
      <c r="AE37" s="311"/>
      <c r="AF37" s="309"/>
      <c r="AG37" s="310"/>
      <c r="AH37" s="310"/>
      <c r="AI37" s="311"/>
      <c r="AJ37" s="314"/>
    </row>
    <row r="38" spans="2:36" ht="20.100000000000001" customHeight="1" x14ac:dyDescent="0.15">
      <c r="B38" s="869" t="s">
        <v>268</v>
      </c>
      <c r="C38" s="872" t="s">
        <v>13</v>
      </c>
      <c r="D38" s="315" t="s">
        <v>238</v>
      </c>
      <c r="E38" s="316"/>
      <c r="F38" s="317"/>
      <c r="G38" s="317"/>
      <c r="H38" s="318"/>
      <c r="I38" s="319"/>
      <c r="J38" s="320"/>
      <c r="K38" s="321"/>
      <c r="L38" s="318"/>
      <c r="M38" s="319"/>
      <c r="N38" s="319"/>
      <c r="O38" s="320"/>
      <c r="P38" s="318"/>
      <c r="Q38" s="319"/>
      <c r="R38" s="319"/>
      <c r="S38" s="320"/>
      <c r="T38" s="318"/>
      <c r="U38" s="319"/>
      <c r="V38" s="319"/>
      <c r="W38" s="321"/>
      <c r="X38" s="322"/>
      <c r="Y38" s="319"/>
      <c r="Z38" s="319"/>
      <c r="AA38" s="320"/>
      <c r="AB38" s="318"/>
      <c r="AC38" s="319"/>
      <c r="AD38" s="319"/>
      <c r="AE38" s="320"/>
      <c r="AF38" s="318"/>
      <c r="AG38" s="319"/>
      <c r="AH38" s="319"/>
      <c r="AI38" s="320"/>
      <c r="AJ38" s="323"/>
    </row>
    <row r="39" spans="2:36" ht="20.100000000000001" customHeight="1" x14ac:dyDescent="0.15">
      <c r="B39" s="870"/>
      <c r="C39" s="873"/>
      <c r="D39" s="324" t="s">
        <v>269</v>
      </c>
      <c r="E39" s="325"/>
      <c r="F39" s="326">
        <v>1</v>
      </c>
      <c r="G39" s="326"/>
      <c r="H39" s="327"/>
      <c r="I39" s="328"/>
      <c r="J39" s="329"/>
      <c r="K39" s="330"/>
      <c r="L39" s="327"/>
      <c r="M39" s="328"/>
      <c r="N39" s="328"/>
      <c r="O39" s="329"/>
      <c r="P39" s="327"/>
      <c r="Q39" s="328"/>
      <c r="R39" s="328"/>
      <c r="S39" s="329"/>
      <c r="T39" s="327"/>
      <c r="U39" s="328"/>
      <c r="V39" s="328"/>
      <c r="W39" s="330"/>
      <c r="X39" s="331"/>
      <c r="Y39" s="328"/>
      <c r="Z39" s="328"/>
      <c r="AA39" s="329"/>
      <c r="AB39" s="327"/>
      <c r="AC39" s="328"/>
      <c r="AD39" s="328"/>
      <c r="AE39" s="329"/>
      <c r="AF39" s="327"/>
      <c r="AG39" s="328"/>
      <c r="AH39" s="328"/>
      <c r="AI39" s="329"/>
      <c r="AJ39" s="332"/>
    </row>
    <row r="40" spans="2:36" ht="20.100000000000001" customHeight="1" x14ac:dyDescent="0.15">
      <c r="B40" s="870"/>
      <c r="C40" s="873"/>
      <c r="D40" s="324" t="s">
        <v>270</v>
      </c>
      <c r="E40" s="325"/>
      <c r="F40" s="326">
        <v>1</v>
      </c>
      <c r="G40" s="326"/>
      <c r="H40" s="327"/>
      <c r="I40" s="328"/>
      <c r="J40" s="329"/>
      <c r="K40" s="330"/>
      <c r="L40" s="327"/>
      <c r="M40" s="328"/>
      <c r="N40" s="328"/>
      <c r="O40" s="329"/>
      <c r="P40" s="327"/>
      <c r="Q40" s="328"/>
      <c r="R40" s="328"/>
      <c r="S40" s="329"/>
      <c r="T40" s="327"/>
      <c r="U40" s="328"/>
      <c r="V40" s="328"/>
      <c r="W40" s="330"/>
      <c r="X40" s="331"/>
      <c r="Y40" s="328"/>
      <c r="Z40" s="328"/>
      <c r="AA40" s="329"/>
      <c r="AB40" s="327"/>
      <c r="AC40" s="328"/>
      <c r="AD40" s="328"/>
      <c r="AE40" s="329"/>
      <c r="AF40" s="327"/>
      <c r="AG40" s="328"/>
      <c r="AH40" s="328"/>
      <c r="AI40" s="329"/>
      <c r="AJ40" s="333"/>
    </row>
    <row r="41" spans="2:36" ht="20.100000000000001" customHeight="1" x14ac:dyDescent="0.15">
      <c r="B41" s="870"/>
      <c r="C41" s="873"/>
      <c r="D41" s="324" t="s">
        <v>271</v>
      </c>
      <c r="E41" s="325"/>
      <c r="F41" s="326">
        <v>1</v>
      </c>
      <c r="G41" s="326"/>
      <c r="H41" s="327"/>
      <c r="I41" s="328"/>
      <c r="J41" s="329"/>
      <c r="K41" s="330"/>
      <c r="L41" s="327"/>
      <c r="M41" s="328"/>
      <c r="N41" s="328"/>
      <c r="O41" s="329"/>
      <c r="P41" s="327"/>
      <c r="Q41" s="328"/>
      <c r="R41" s="328"/>
      <c r="S41" s="329"/>
      <c r="T41" s="327"/>
      <c r="U41" s="328"/>
      <c r="V41" s="328"/>
      <c r="W41" s="330"/>
      <c r="X41" s="331"/>
      <c r="Y41" s="328"/>
      <c r="Z41" s="328"/>
      <c r="AA41" s="329"/>
      <c r="AB41" s="327"/>
      <c r="AC41" s="328"/>
      <c r="AD41" s="328"/>
      <c r="AE41" s="329"/>
      <c r="AF41" s="327"/>
      <c r="AG41" s="328"/>
      <c r="AH41" s="328"/>
      <c r="AI41" s="329"/>
      <c r="AJ41" s="333"/>
    </row>
    <row r="42" spans="2:36" ht="20.100000000000001" customHeight="1" x14ac:dyDescent="0.15">
      <c r="B42" s="870"/>
      <c r="C42" s="873"/>
      <c r="D42" s="324" t="s">
        <v>272</v>
      </c>
      <c r="E42" s="325"/>
      <c r="F42" s="326">
        <v>1</v>
      </c>
      <c r="G42" s="326"/>
      <c r="H42" s="327"/>
      <c r="I42" s="328"/>
      <c r="J42" s="329"/>
      <c r="K42" s="330"/>
      <c r="L42" s="327"/>
      <c r="M42" s="328"/>
      <c r="N42" s="328"/>
      <c r="O42" s="329"/>
      <c r="P42" s="327"/>
      <c r="Q42" s="328"/>
      <c r="R42" s="328"/>
      <c r="S42" s="329"/>
      <c r="T42" s="327"/>
      <c r="U42" s="328"/>
      <c r="V42" s="328"/>
      <c r="W42" s="330"/>
      <c r="X42" s="331"/>
      <c r="Y42" s="328"/>
      <c r="Z42" s="328"/>
      <c r="AA42" s="329"/>
      <c r="AB42" s="327"/>
      <c r="AC42" s="328"/>
      <c r="AD42" s="328"/>
      <c r="AE42" s="329"/>
      <c r="AF42" s="327"/>
      <c r="AG42" s="328"/>
      <c r="AH42" s="328"/>
      <c r="AI42" s="329"/>
      <c r="AJ42" s="333"/>
    </row>
    <row r="43" spans="2:36" ht="20.100000000000001" customHeight="1" x14ac:dyDescent="0.15">
      <c r="B43" s="870"/>
      <c r="C43" s="873"/>
      <c r="D43" s="324" t="s">
        <v>273</v>
      </c>
      <c r="E43" s="325"/>
      <c r="F43" s="326">
        <v>1</v>
      </c>
      <c r="G43" s="326"/>
      <c r="H43" s="327"/>
      <c r="I43" s="328"/>
      <c r="J43" s="329"/>
      <c r="K43" s="330"/>
      <c r="L43" s="327"/>
      <c r="M43" s="328"/>
      <c r="N43" s="328"/>
      <c r="O43" s="329"/>
      <c r="P43" s="327"/>
      <c r="Q43" s="328"/>
      <c r="R43" s="328"/>
      <c r="S43" s="329"/>
      <c r="T43" s="327"/>
      <c r="U43" s="328"/>
      <c r="V43" s="328"/>
      <c r="W43" s="330"/>
      <c r="X43" s="331"/>
      <c r="Y43" s="328"/>
      <c r="Z43" s="328"/>
      <c r="AA43" s="329"/>
      <c r="AB43" s="327"/>
      <c r="AC43" s="328"/>
      <c r="AD43" s="328"/>
      <c r="AE43" s="329"/>
      <c r="AF43" s="327"/>
      <c r="AG43" s="328"/>
      <c r="AH43" s="328"/>
      <c r="AI43" s="329"/>
      <c r="AJ43" s="333"/>
    </row>
    <row r="44" spans="2:36" ht="20.100000000000001" customHeight="1" x14ac:dyDescent="0.15">
      <c r="B44" s="870"/>
      <c r="C44" s="873"/>
      <c r="D44" s="324" t="s">
        <v>274</v>
      </c>
      <c r="E44" s="325"/>
      <c r="F44" s="326">
        <v>1</v>
      </c>
      <c r="G44" s="326"/>
      <c r="H44" s="327"/>
      <c r="I44" s="328"/>
      <c r="J44" s="329"/>
      <c r="K44" s="330"/>
      <c r="L44" s="327"/>
      <c r="M44" s="328"/>
      <c r="N44" s="328"/>
      <c r="O44" s="329"/>
      <c r="P44" s="327"/>
      <c r="Q44" s="328"/>
      <c r="R44" s="328"/>
      <c r="S44" s="329"/>
      <c r="T44" s="327"/>
      <c r="U44" s="328"/>
      <c r="V44" s="328"/>
      <c r="W44" s="330"/>
      <c r="X44" s="331"/>
      <c r="Y44" s="328"/>
      <c r="Z44" s="328"/>
      <c r="AA44" s="329"/>
      <c r="AB44" s="327"/>
      <c r="AC44" s="328"/>
      <c r="AD44" s="328"/>
      <c r="AE44" s="329"/>
      <c r="AF44" s="327"/>
      <c r="AG44" s="328"/>
      <c r="AH44" s="328"/>
      <c r="AI44" s="329"/>
      <c r="AJ44" s="333"/>
    </row>
    <row r="45" spans="2:36" ht="20.100000000000001" customHeight="1" x14ac:dyDescent="0.15">
      <c r="B45" s="870"/>
      <c r="C45" s="873"/>
      <c r="D45" s="324" t="s">
        <v>275</v>
      </c>
      <c r="E45" s="325"/>
      <c r="F45" s="326"/>
      <c r="G45" s="326"/>
      <c r="H45" s="327">
        <f>SUM(H39:H44)</f>
        <v>0</v>
      </c>
      <c r="I45" s="328">
        <f>SUM(I39:I44)</f>
        <v>0</v>
      </c>
      <c r="J45" s="329">
        <f>SUM(J39:J44)</f>
        <v>0</v>
      </c>
      <c r="K45" s="330">
        <f>SUM(K39:K44)</f>
        <v>0</v>
      </c>
      <c r="L45" s="327"/>
      <c r="M45" s="328"/>
      <c r="N45" s="328"/>
      <c r="O45" s="329"/>
      <c r="P45" s="327"/>
      <c r="Q45" s="328"/>
      <c r="R45" s="328"/>
      <c r="S45" s="329"/>
      <c r="T45" s="327"/>
      <c r="U45" s="328"/>
      <c r="V45" s="328"/>
      <c r="W45" s="330"/>
      <c r="X45" s="331"/>
      <c r="Y45" s="328"/>
      <c r="Z45" s="328"/>
      <c r="AA45" s="329"/>
      <c r="AB45" s="327"/>
      <c r="AC45" s="328"/>
      <c r="AD45" s="328"/>
      <c r="AE45" s="329"/>
      <c r="AF45" s="327"/>
      <c r="AG45" s="328"/>
      <c r="AH45" s="328"/>
      <c r="AI45" s="329"/>
      <c r="AJ45" s="333"/>
    </row>
    <row r="46" spans="2:36" ht="20.100000000000001" customHeight="1" x14ac:dyDescent="0.15">
      <c r="B46" s="870"/>
      <c r="C46" s="334" t="s">
        <v>276</v>
      </c>
      <c r="D46" s="324"/>
      <c r="E46" s="325"/>
      <c r="F46" s="326">
        <v>1</v>
      </c>
      <c r="G46" s="326"/>
      <c r="H46" s="327"/>
      <c r="I46" s="328"/>
      <c r="J46" s="329"/>
      <c r="K46" s="330"/>
      <c r="L46" s="327"/>
      <c r="M46" s="328"/>
      <c r="N46" s="328"/>
      <c r="O46" s="329"/>
      <c r="P46" s="327"/>
      <c r="Q46" s="328"/>
      <c r="R46" s="328"/>
      <c r="S46" s="329"/>
      <c r="T46" s="327"/>
      <c r="U46" s="328"/>
      <c r="V46" s="328"/>
      <c r="W46" s="330"/>
      <c r="X46" s="331"/>
      <c r="Y46" s="328"/>
      <c r="Z46" s="328"/>
      <c r="AA46" s="329"/>
      <c r="AB46" s="327"/>
      <c r="AC46" s="328"/>
      <c r="AD46" s="328"/>
      <c r="AE46" s="329"/>
      <c r="AF46" s="327"/>
      <c r="AG46" s="328"/>
      <c r="AH46" s="328"/>
      <c r="AI46" s="329"/>
      <c r="AJ46" s="333"/>
    </row>
    <row r="47" spans="2:36" ht="20.100000000000001" customHeight="1" x14ac:dyDescent="0.15">
      <c r="B47" s="870"/>
      <c r="C47" s="334" t="s">
        <v>277</v>
      </c>
      <c r="D47" s="324"/>
      <c r="E47" s="325"/>
      <c r="F47" s="326"/>
      <c r="G47" s="326"/>
      <c r="H47" s="292">
        <f>H45+H46</f>
        <v>0</v>
      </c>
      <c r="I47" s="293">
        <f t="shared" ref="I47:K47" si="4">I45+I46</f>
        <v>0</v>
      </c>
      <c r="J47" s="293">
        <f t="shared" si="4"/>
        <v>0</v>
      </c>
      <c r="K47" s="295">
        <f t="shared" si="4"/>
        <v>0</v>
      </c>
      <c r="L47" s="327"/>
      <c r="M47" s="328"/>
      <c r="N47" s="328"/>
      <c r="O47" s="329"/>
      <c r="P47" s="327"/>
      <c r="Q47" s="328"/>
      <c r="R47" s="328"/>
      <c r="S47" s="329"/>
      <c r="T47" s="327"/>
      <c r="U47" s="328"/>
      <c r="V47" s="328"/>
      <c r="W47" s="330"/>
      <c r="X47" s="331"/>
      <c r="Y47" s="328"/>
      <c r="Z47" s="328"/>
      <c r="AA47" s="329"/>
      <c r="AB47" s="327"/>
      <c r="AC47" s="328"/>
      <c r="AD47" s="328"/>
      <c r="AE47" s="329"/>
      <c r="AF47" s="327"/>
      <c r="AG47" s="328"/>
      <c r="AH47" s="328"/>
      <c r="AI47" s="329"/>
      <c r="AJ47" s="333"/>
    </row>
    <row r="48" spans="2:36" ht="20.100000000000001" customHeight="1" x14ac:dyDescent="0.15">
      <c r="B48" s="870"/>
      <c r="C48" s="334" t="s">
        <v>278</v>
      </c>
      <c r="D48" s="324"/>
      <c r="E48" s="325"/>
      <c r="F48" s="326">
        <v>1</v>
      </c>
      <c r="G48" s="326"/>
      <c r="H48" s="327"/>
      <c r="I48" s="328"/>
      <c r="J48" s="329"/>
      <c r="K48" s="330"/>
      <c r="L48" s="327"/>
      <c r="M48" s="328"/>
      <c r="N48" s="328"/>
      <c r="O48" s="329"/>
      <c r="P48" s="327"/>
      <c r="Q48" s="328"/>
      <c r="R48" s="328"/>
      <c r="S48" s="329"/>
      <c r="T48" s="327"/>
      <c r="U48" s="328"/>
      <c r="V48" s="328"/>
      <c r="W48" s="330"/>
      <c r="X48" s="331"/>
      <c r="Y48" s="328"/>
      <c r="Z48" s="328"/>
      <c r="AA48" s="329"/>
      <c r="AB48" s="327"/>
      <c r="AC48" s="328"/>
      <c r="AD48" s="328"/>
      <c r="AE48" s="329"/>
      <c r="AF48" s="327"/>
      <c r="AG48" s="328"/>
      <c r="AH48" s="328"/>
      <c r="AI48" s="329"/>
      <c r="AJ48" s="333"/>
    </row>
    <row r="49" spans="2:36" ht="20.100000000000001" customHeight="1" x14ac:dyDescent="0.15">
      <c r="B49" s="870"/>
      <c r="C49" s="334" t="s">
        <v>279</v>
      </c>
      <c r="D49" s="324"/>
      <c r="E49" s="325"/>
      <c r="F49" s="326"/>
      <c r="G49" s="326"/>
      <c r="H49" s="327">
        <f t="shared" ref="H49:K49" si="5">H47+H48</f>
        <v>0</v>
      </c>
      <c r="I49" s="328">
        <f t="shared" si="5"/>
        <v>0</v>
      </c>
      <c r="J49" s="329">
        <f t="shared" si="5"/>
        <v>0</v>
      </c>
      <c r="K49" s="330">
        <f t="shared" si="5"/>
        <v>0</v>
      </c>
      <c r="L49" s="327"/>
      <c r="M49" s="328"/>
      <c r="N49" s="328"/>
      <c r="O49" s="329"/>
      <c r="P49" s="327"/>
      <c r="Q49" s="328"/>
      <c r="R49" s="328"/>
      <c r="S49" s="329"/>
      <c r="T49" s="327"/>
      <c r="U49" s="328"/>
      <c r="V49" s="328"/>
      <c r="W49" s="330"/>
      <c r="X49" s="331"/>
      <c r="Y49" s="328"/>
      <c r="Z49" s="328"/>
      <c r="AA49" s="329"/>
      <c r="AB49" s="327"/>
      <c r="AC49" s="328"/>
      <c r="AD49" s="328"/>
      <c r="AE49" s="329"/>
      <c r="AF49" s="327"/>
      <c r="AG49" s="328"/>
      <c r="AH49" s="328"/>
      <c r="AI49" s="329"/>
      <c r="AJ49" s="333"/>
    </row>
    <row r="50" spans="2:36" ht="20.100000000000001" customHeight="1" x14ac:dyDescent="0.15">
      <c r="B50" s="870"/>
      <c r="C50" s="334" t="s">
        <v>280</v>
      </c>
      <c r="D50" s="324"/>
      <c r="E50" s="325"/>
      <c r="F50" s="326">
        <v>1</v>
      </c>
      <c r="G50" s="326"/>
      <c r="H50" s="327"/>
      <c r="I50" s="328"/>
      <c r="J50" s="329"/>
      <c r="K50" s="330"/>
      <c r="L50" s="327"/>
      <c r="M50" s="328"/>
      <c r="N50" s="328"/>
      <c r="O50" s="329"/>
      <c r="P50" s="327"/>
      <c r="Q50" s="328"/>
      <c r="R50" s="328"/>
      <c r="S50" s="329"/>
      <c r="T50" s="327"/>
      <c r="U50" s="328"/>
      <c r="V50" s="328"/>
      <c r="W50" s="330"/>
      <c r="X50" s="331"/>
      <c r="Y50" s="328"/>
      <c r="Z50" s="328"/>
      <c r="AA50" s="329"/>
      <c r="AB50" s="327"/>
      <c r="AC50" s="328"/>
      <c r="AD50" s="328"/>
      <c r="AE50" s="329"/>
      <c r="AF50" s="327"/>
      <c r="AG50" s="328"/>
      <c r="AH50" s="328"/>
      <c r="AI50" s="329"/>
      <c r="AJ50" s="333"/>
    </row>
    <row r="51" spans="2:36" ht="20.100000000000001" customHeight="1" x14ac:dyDescent="0.15">
      <c r="B51" s="871"/>
      <c r="C51" s="305" t="s">
        <v>281</v>
      </c>
      <c r="D51" s="306"/>
      <c r="E51" s="307"/>
      <c r="F51" s="308"/>
      <c r="G51" s="308"/>
      <c r="H51" s="309">
        <f t="shared" ref="H51:K51" si="6">H49+H50</f>
        <v>0</v>
      </c>
      <c r="I51" s="310">
        <f t="shared" si="6"/>
        <v>0</v>
      </c>
      <c r="J51" s="311">
        <f t="shared" si="6"/>
        <v>0</v>
      </c>
      <c r="K51" s="312">
        <f t="shared" si="6"/>
        <v>0</v>
      </c>
      <c r="L51" s="309"/>
      <c r="M51" s="310"/>
      <c r="N51" s="310"/>
      <c r="O51" s="311"/>
      <c r="P51" s="309"/>
      <c r="Q51" s="310"/>
      <c r="R51" s="310"/>
      <c r="S51" s="311"/>
      <c r="T51" s="309"/>
      <c r="U51" s="310"/>
      <c r="V51" s="310"/>
      <c r="W51" s="312"/>
      <c r="X51" s="313"/>
      <c r="Y51" s="310"/>
      <c r="Z51" s="310"/>
      <c r="AA51" s="311"/>
      <c r="AB51" s="309"/>
      <c r="AC51" s="310"/>
      <c r="AD51" s="310"/>
      <c r="AE51" s="311"/>
      <c r="AF51" s="309"/>
      <c r="AG51" s="310"/>
      <c r="AH51" s="310"/>
      <c r="AI51" s="311"/>
      <c r="AJ51" s="314"/>
    </row>
    <row r="52" spans="2:36" ht="20.100000000000001" customHeight="1" x14ac:dyDescent="0.15">
      <c r="B52" s="866" t="s">
        <v>315</v>
      </c>
      <c r="C52" s="867"/>
      <c r="D52" s="867"/>
      <c r="E52" s="868"/>
      <c r="F52" s="335">
        <v>1</v>
      </c>
      <c r="G52" s="336"/>
      <c r="H52" s="337"/>
      <c r="I52" s="338"/>
      <c r="J52" s="339"/>
      <c r="K52" s="340"/>
      <c r="L52" s="337"/>
      <c r="M52" s="338"/>
      <c r="N52" s="338"/>
      <c r="O52" s="339"/>
      <c r="P52" s="337"/>
      <c r="Q52" s="338"/>
      <c r="R52" s="338"/>
      <c r="S52" s="339"/>
      <c r="T52" s="337"/>
      <c r="U52" s="338"/>
      <c r="V52" s="338"/>
      <c r="W52" s="340"/>
      <c r="X52" s="341"/>
      <c r="Y52" s="338"/>
      <c r="Z52" s="338"/>
      <c r="AA52" s="339"/>
      <c r="AB52" s="337"/>
      <c r="AC52" s="338"/>
      <c r="AD52" s="338"/>
      <c r="AE52" s="339"/>
      <c r="AF52" s="337"/>
      <c r="AG52" s="338"/>
      <c r="AH52" s="338"/>
      <c r="AI52" s="339"/>
      <c r="AJ52" s="342"/>
    </row>
    <row r="53" spans="2:36" ht="20.100000000000001" customHeight="1" x14ac:dyDescent="0.15">
      <c r="B53" s="343" t="s">
        <v>282</v>
      </c>
      <c r="C53" s="344"/>
      <c r="D53" s="345"/>
      <c r="E53" s="346"/>
      <c r="F53" s="336"/>
      <c r="G53" s="336"/>
      <c r="H53" s="337">
        <f>H37+H51+H52</f>
        <v>0</v>
      </c>
      <c r="I53" s="338">
        <f>I37+I51+I52</f>
        <v>0</v>
      </c>
      <c r="J53" s="339">
        <f>J37+J51+J52</f>
        <v>0</v>
      </c>
      <c r="K53" s="340">
        <f>K37+K51+K52</f>
        <v>0</v>
      </c>
      <c r="L53" s="337"/>
      <c r="M53" s="338"/>
      <c r="N53" s="338"/>
      <c r="O53" s="339"/>
      <c r="P53" s="337"/>
      <c r="Q53" s="338"/>
      <c r="R53" s="338"/>
      <c r="S53" s="339"/>
      <c r="T53" s="337"/>
      <c r="U53" s="338"/>
      <c r="V53" s="338"/>
      <c r="W53" s="340"/>
      <c r="X53" s="341"/>
      <c r="Y53" s="338"/>
      <c r="Z53" s="338"/>
      <c r="AA53" s="339"/>
      <c r="AB53" s="337"/>
      <c r="AC53" s="338"/>
      <c r="AD53" s="338"/>
      <c r="AE53" s="339"/>
      <c r="AF53" s="337"/>
      <c r="AG53" s="338"/>
      <c r="AH53" s="338"/>
      <c r="AI53" s="339"/>
      <c r="AJ53" s="342"/>
    </row>
    <row r="54" spans="2:36" ht="20.100000000000001" customHeight="1" x14ac:dyDescent="0.15">
      <c r="B54" s="347" t="s">
        <v>283</v>
      </c>
      <c r="C54" s="348"/>
      <c r="D54" s="349"/>
      <c r="E54" s="350"/>
      <c r="F54" s="335"/>
      <c r="G54" s="335"/>
      <c r="H54" s="351">
        <f>ROUNDDOWN(H53*0.1,0)</f>
        <v>0</v>
      </c>
      <c r="I54" s="352">
        <f t="shared" ref="I54:J54" si="7">ROUNDDOWN(I53*0.1,0)</f>
        <v>0</v>
      </c>
      <c r="J54" s="353">
        <f t="shared" si="7"/>
        <v>0</v>
      </c>
      <c r="K54" s="354">
        <f>H54-I54-J54</f>
        <v>0</v>
      </c>
      <c r="L54" s="351"/>
      <c r="M54" s="352"/>
      <c r="N54" s="352"/>
      <c r="O54" s="353"/>
      <c r="P54" s="351"/>
      <c r="Q54" s="352"/>
      <c r="R54" s="352"/>
      <c r="S54" s="353"/>
      <c r="T54" s="351"/>
      <c r="U54" s="352"/>
      <c r="V54" s="352"/>
      <c r="W54" s="354"/>
      <c r="X54" s="355"/>
      <c r="Y54" s="352"/>
      <c r="Z54" s="352"/>
      <c r="AA54" s="353"/>
      <c r="AB54" s="351"/>
      <c r="AC54" s="352"/>
      <c r="AD54" s="352"/>
      <c r="AE54" s="353"/>
      <c r="AF54" s="351"/>
      <c r="AG54" s="352"/>
      <c r="AH54" s="352"/>
      <c r="AI54" s="353"/>
      <c r="AJ54" s="356"/>
    </row>
    <row r="55" spans="2:36" ht="20.100000000000001" customHeight="1" thickBot="1" x14ac:dyDescent="0.2">
      <c r="B55" s="357" t="s">
        <v>284</v>
      </c>
      <c r="C55" s="358"/>
      <c r="D55" s="359"/>
      <c r="E55" s="360"/>
      <c r="F55" s="361"/>
      <c r="G55" s="361"/>
      <c r="H55" s="362">
        <f t="shared" ref="H55:K55" si="8">H53+H54</f>
        <v>0</v>
      </c>
      <c r="I55" s="363">
        <f t="shared" si="8"/>
        <v>0</v>
      </c>
      <c r="J55" s="364">
        <f t="shared" si="8"/>
        <v>0</v>
      </c>
      <c r="K55" s="365">
        <f t="shared" si="8"/>
        <v>0</v>
      </c>
      <c r="L55" s="362"/>
      <c r="M55" s="363"/>
      <c r="N55" s="363"/>
      <c r="O55" s="364"/>
      <c r="P55" s="362"/>
      <c r="Q55" s="363"/>
      <c r="R55" s="363"/>
      <c r="S55" s="364"/>
      <c r="T55" s="362"/>
      <c r="U55" s="363"/>
      <c r="V55" s="363"/>
      <c r="W55" s="365"/>
      <c r="X55" s="366"/>
      <c r="Y55" s="363"/>
      <c r="Z55" s="363"/>
      <c r="AA55" s="364"/>
      <c r="AB55" s="362"/>
      <c r="AC55" s="363"/>
      <c r="AD55" s="363"/>
      <c r="AE55" s="364"/>
      <c r="AF55" s="362"/>
      <c r="AG55" s="363"/>
      <c r="AH55" s="363"/>
      <c r="AI55" s="364"/>
      <c r="AJ55" s="367"/>
    </row>
    <row r="56" spans="2:36" s="259" customFormat="1" ht="8.25" customHeight="1" x14ac:dyDescent="0.15"/>
    <row r="57" spans="2:36" s="259" customFormat="1" ht="13.5" x14ac:dyDescent="0.15">
      <c r="B57" s="368" t="s">
        <v>441</v>
      </c>
    </row>
    <row r="58" spans="2:36" s="259" customFormat="1" ht="13.5" x14ac:dyDescent="0.15">
      <c r="B58" s="369" t="s">
        <v>439</v>
      </c>
    </row>
    <row r="59" spans="2:36" s="259" customFormat="1" x14ac:dyDescent="0.15"/>
  </sheetData>
  <mergeCells count="21">
    <mergeCell ref="AJ6:AJ8"/>
    <mergeCell ref="H7:H8"/>
    <mergeCell ref="K7:K8"/>
    <mergeCell ref="L7:L8"/>
    <mergeCell ref="O7:O8"/>
    <mergeCell ref="T7:T8"/>
    <mergeCell ref="W7:W8"/>
    <mergeCell ref="X7:X8"/>
    <mergeCell ref="AA7:AA8"/>
    <mergeCell ref="AB7:AB8"/>
    <mergeCell ref="AE7:AE8"/>
    <mergeCell ref="AF7:AF8"/>
    <mergeCell ref="AI7:AI8"/>
    <mergeCell ref="P7:P8"/>
    <mergeCell ref="S7:S8"/>
    <mergeCell ref="C9:C31"/>
    <mergeCell ref="B52:E52"/>
    <mergeCell ref="B38:B51"/>
    <mergeCell ref="C38:C45"/>
    <mergeCell ref="F6:F8"/>
    <mergeCell ref="B9:B37"/>
  </mergeCells>
  <phoneticPr fontId="2"/>
  <printOptions horizontalCentered="1" verticalCentered="1"/>
  <pageMargins left="0.39370078740157483" right="0.19685039370078741" top="0.19685039370078741" bottom="0.19685039370078741" header="0.31496062992125984" footer="0.31496062992125984"/>
  <pageSetup paperSize="8" scale="70" orientation="landscape" r:id="rId1"/>
  <headerFooter>
    <oddHeader>&amp;Rごみ処理施設整備・運営事業に係る提案書類(&amp;A)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C51"/>
  <sheetViews>
    <sheetView view="pageBreakPreview" zoomScale="85" zoomScaleNormal="100" zoomScaleSheetLayoutView="85" workbookViewId="0">
      <selection activeCell="J22" sqref="J22"/>
    </sheetView>
  </sheetViews>
  <sheetFormatPr defaultRowHeight="12" x14ac:dyDescent="0.15"/>
  <cols>
    <col min="1" max="1" width="8.875" style="35" customWidth="1"/>
    <col min="2" max="4" width="3.625" style="35" customWidth="1"/>
    <col min="5" max="5" width="15.625" style="35" customWidth="1"/>
    <col min="6" max="7" width="4.625" style="35" customWidth="1"/>
    <col min="8" max="8" width="11.625" style="35" customWidth="1"/>
    <col min="9" max="28" width="9.625" style="35" customWidth="1"/>
    <col min="29" max="29" width="17.125" style="35" customWidth="1"/>
    <col min="30" max="275" width="8.875" style="35"/>
    <col min="276" max="277" width="3.625" style="35" customWidth="1"/>
    <col min="278" max="278" width="18.625" style="35" customWidth="1"/>
    <col min="279" max="280" width="4.625" style="35" customWidth="1"/>
    <col min="281" max="281" width="11.625" style="35" customWidth="1"/>
    <col min="282" max="284" width="9.625" style="35" customWidth="1"/>
    <col min="285" max="285" width="12.375" style="35" customWidth="1"/>
    <col min="286" max="531" width="8.875" style="35"/>
    <col min="532" max="533" width="3.625" style="35" customWidth="1"/>
    <col min="534" max="534" width="18.625" style="35" customWidth="1"/>
    <col min="535" max="536" width="4.625" style="35" customWidth="1"/>
    <col min="537" max="537" width="11.625" style="35" customWidth="1"/>
    <col min="538" max="540" width="9.625" style="35" customWidth="1"/>
    <col min="541" max="541" width="12.375" style="35" customWidth="1"/>
    <col min="542" max="787" width="8.875" style="35"/>
    <col min="788" max="789" width="3.625" style="35" customWidth="1"/>
    <col min="790" max="790" width="18.625" style="35" customWidth="1"/>
    <col min="791" max="792" width="4.625" style="35" customWidth="1"/>
    <col min="793" max="793" width="11.625" style="35" customWidth="1"/>
    <col min="794" max="796" width="9.625" style="35" customWidth="1"/>
    <col min="797" max="797" width="12.375" style="35" customWidth="1"/>
    <col min="798" max="1043" width="8.875" style="35"/>
    <col min="1044" max="1045" width="3.625" style="35" customWidth="1"/>
    <col min="1046" max="1046" width="18.625" style="35" customWidth="1"/>
    <col min="1047" max="1048" width="4.625" style="35" customWidth="1"/>
    <col min="1049" max="1049" width="11.625" style="35" customWidth="1"/>
    <col min="1050" max="1052" width="9.625" style="35" customWidth="1"/>
    <col min="1053" max="1053" width="12.375" style="35" customWidth="1"/>
    <col min="1054" max="1299" width="8.875" style="35"/>
    <col min="1300" max="1301" width="3.625" style="35" customWidth="1"/>
    <col min="1302" max="1302" width="18.625" style="35" customWidth="1"/>
    <col min="1303" max="1304" width="4.625" style="35" customWidth="1"/>
    <col min="1305" max="1305" width="11.625" style="35" customWidth="1"/>
    <col min="1306" max="1308" width="9.625" style="35" customWidth="1"/>
    <col min="1309" max="1309" width="12.375" style="35" customWidth="1"/>
    <col min="1310" max="1555" width="8.875" style="35"/>
    <col min="1556" max="1557" width="3.625" style="35" customWidth="1"/>
    <col min="1558" max="1558" width="18.625" style="35" customWidth="1"/>
    <col min="1559" max="1560" width="4.625" style="35" customWidth="1"/>
    <col min="1561" max="1561" width="11.625" style="35" customWidth="1"/>
    <col min="1562" max="1564" width="9.625" style="35" customWidth="1"/>
    <col min="1565" max="1565" width="12.375" style="35" customWidth="1"/>
    <col min="1566" max="1811" width="8.875" style="35"/>
    <col min="1812" max="1813" width="3.625" style="35" customWidth="1"/>
    <col min="1814" max="1814" width="18.625" style="35" customWidth="1"/>
    <col min="1815" max="1816" width="4.625" style="35" customWidth="1"/>
    <col min="1817" max="1817" width="11.625" style="35" customWidth="1"/>
    <col min="1818" max="1820" width="9.625" style="35" customWidth="1"/>
    <col min="1821" max="1821" width="12.375" style="35" customWidth="1"/>
    <col min="1822" max="2067" width="8.875" style="35"/>
    <col min="2068" max="2069" width="3.625" style="35" customWidth="1"/>
    <col min="2070" max="2070" width="18.625" style="35" customWidth="1"/>
    <col min="2071" max="2072" width="4.625" style="35" customWidth="1"/>
    <col min="2073" max="2073" width="11.625" style="35" customWidth="1"/>
    <col min="2074" max="2076" width="9.625" style="35" customWidth="1"/>
    <col min="2077" max="2077" width="12.375" style="35" customWidth="1"/>
    <col min="2078" max="2323" width="8.875" style="35"/>
    <col min="2324" max="2325" width="3.625" style="35" customWidth="1"/>
    <col min="2326" max="2326" width="18.625" style="35" customWidth="1"/>
    <col min="2327" max="2328" width="4.625" style="35" customWidth="1"/>
    <col min="2329" max="2329" width="11.625" style="35" customWidth="1"/>
    <col min="2330" max="2332" width="9.625" style="35" customWidth="1"/>
    <col min="2333" max="2333" width="12.375" style="35" customWidth="1"/>
    <col min="2334" max="2579" width="8.875" style="35"/>
    <col min="2580" max="2581" width="3.625" style="35" customWidth="1"/>
    <col min="2582" max="2582" width="18.625" style="35" customWidth="1"/>
    <col min="2583" max="2584" width="4.625" style="35" customWidth="1"/>
    <col min="2585" max="2585" width="11.625" style="35" customWidth="1"/>
    <col min="2586" max="2588" width="9.625" style="35" customWidth="1"/>
    <col min="2589" max="2589" width="12.375" style="35" customWidth="1"/>
    <col min="2590" max="2835" width="8.875" style="35"/>
    <col min="2836" max="2837" width="3.625" style="35" customWidth="1"/>
    <col min="2838" max="2838" width="18.625" style="35" customWidth="1"/>
    <col min="2839" max="2840" width="4.625" style="35" customWidth="1"/>
    <col min="2841" max="2841" width="11.625" style="35" customWidth="1"/>
    <col min="2842" max="2844" width="9.625" style="35" customWidth="1"/>
    <col min="2845" max="2845" width="12.375" style="35" customWidth="1"/>
    <col min="2846" max="3091" width="8.875" style="35"/>
    <col min="3092" max="3093" width="3.625" style="35" customWidth="1"/>
    <col min="3094" max="3094" width="18.625" style="35" customWidth="1"/>
    <col min="3095" max="3096" width="4.625" style="35" customWidth="1"/>
    <col min="3097" max="3097" width="11.625" style="35" customWidth="1"/>
    <col min="3098" max="3100" width="9.625" style="35" customWidth="1"/>
    <col min="3101" max="3101" width="12.375" style="35" customWidth="1"/>
    <col min="3102" max="3347" width="8.875" style="35"/>
    <col min="3348" max="3349" width="3.625" style="35" customWidth="1"/>
    <col min="3350" max="3350" width="18.625" style="35" customWidth="1"/>
    <col min="3351" max="3352" width="4.625" style="35" customWidth="1"/>
    <col min="3353" max="3353" width="11.625" style="35" customWidth="1"/>
    <col min="3354" max="3356" width="9.625" style="35" customWidth="1"/>
    <col min="3357" max="3357" width="12.375" style="35" customWidth="1"/>
    <col min="3358" max="3603" width="8.875" style="35"/>
    <col min="3604" max="3605" width="3.625" style="35" customWidth="1"/>
    <col min="3606" max="3606" width="18.625" style="35" customWidth="1"/>
    <col min="3607" max="3608" width="4.625" style="35" customWidth="1"/>
    <col min="3609" max="3609" width="11.625" style="35" customWidth="1"/>
    <col min="3610" max="3612" width="9.625" style="35" customWidth="1"/>
    <col min="3613" max="3613" width="12.375" style="35" customWidth="1"/>
    <col min="3614" max="3859" width="8.875" style="35"/>
    <col min="3860" max="3861" width="3.625" style="35" customWidth="1"/>
    <col min="3862" max="3862" width="18.625" style="35" customWidth="1"/>
    <col min="3863" max="3864" width="4.625" style="35" customWidth="1"/>
    <col min="3865" max="3865" width="11.625" style="35" customWidth="1"/>
    <col min="3866" max="3868" width="9.625" style="35" customWidth="1"/>
    <col min="3869" max="3869" width="12.375" style="35" customWidth="1"/>
    <col min="3870" max="4115" width="8.875" style="35"/>
    <col min="4116" max="4117" width="3.625" style="35" customWidth="1"/>
    <col min="4118" max="4118" width="18.625" style="35" customWidth="1"/>
    <col min="4119" max="4120" width="4.625" style="35" customWidth="1"/>
    <col min="4121" max="4121" width="11.625" style="35" customWidth="1"/>
    <col min="4122" max="4124" width="9.625" style="35" customWidth="1"/>
    <col min="4125" max="4125" width="12.375" style="35" customWidth="1"/>
    <col min="4126" max="4371" width="8.875" style="35"/>
    <col min="4372" max="4373" width="3.625" style="35" customWidth="1"/>
    <col min="4374" max="4374" width="18.625" style="35" customWidth="1"/>
    <col min="4375" max="4376" width="4.625" style="35" customWidth="1"/>
    <col min="4377" max="4377" width="11.625" style="35" customWidth="1"/>
    <col min="4378" max="4380" width="9.625" style="35" customWidth="1"/>
    <col min="4381" max="4381" width="12.375" style="35" customWidth="1"/>
    <col min="4382" max="4627" width="8.875" style="35"/>
    <col min="4628" max="4629" width="3.625" style="35" customWidth="1"/>
    <col min="4630" max="4630" width="18.625" style="35" customWidth="1"/>
    <col min="4631" max="4632" width="4.625" style="35" customWidth="1"/>
    <col min="4633" max="4633" width="11.625" style="35" customWidth="1"/>
    <col min="4634" max="4636" width="9.625" style="35" customWidth="1"/>
    <col min="4637" max="4637" width="12.375" style="35" customWidth="1"/>
    <col min="4638" max="4883" width="8.875" style="35"/>
    <col min="4884" max="4885" width="3.625" style="35" customWidth="1"/>
    <col min="4886" max="4886" width="18.625" style="35" customWidth="1"/>
    <col min="4887" max="4888" width="4.625" style="35" customWidth="1"/>
    <col min="4889" max="4889" width="11.625" style="35" customWidth="1"/>
    <col min="4890" max="4892" width="9.625" style="35" customWidth="1"/>
    <col min="4893" max="4893" width="12.375" style="35" customWidth="1"/>
    <col min="4894" max="5139" width="8.875" style="35"/>
    <col min="5140" max="5141" width="3.625" style="35" customWidth="1"/>
    <col min="5142" max="5142" width="18.625" style="35" customWidth="1"/>
    <col min="5143" max="5144" width="4.625" style="35" customWidth="1"/>
    <col min="5145" max="5145" width="11.625" style="35" customWidth="1"/>
    <col min="5146" max="5148" width="9.625" style="35" customWidth="1"/>
    <col min="5149" max="5149" width="12.375" style="35" customWidth="1"/>
    <col min="5150" max="5395" width="8.875" style="35"/>
    <col min="5396" max="5397" width="3.625" style="35" customWidth="1"/>
    <col min="5398" max="5398" width="18.625" style="35" customWidth="1"/>
    <col min="5399" max="5400" width="4.625" style="35" customWidth="1"/>
    <col min="5401" max="5401" width="11.625" style="35" customWidth="1"/>
    <col min="5402" max="5404" width="9.625" style="35" customWidth="1"/>
    <col min="5405" max="5405" width="12.375" style="35" customWidth="1"/>
    <col min="5406" max="5651" width="8.875" style="35"/>
    <col min="5652" max="5653" width="3.625" style="35" customWidth="1"/>
    <col min="5654" max="5654" width="18.625" style="35" customWidth="1"/>
    <col min="5655" max="5656" width="4.625" style="35" customWidth="1"/>
    <col min="5657" max="5657" width="11.625" style="35" customWidth="1"/>
    <col min="5658" max="5660" width="9.625" style="35" customWidth="1"/>
    <col min="5661" max="5661" width="12.375" style="35" customWidth="1"/>
    <col min="5662" max="5907" width="8.875" style="35"/>
    <col min="5908" max="5909" width="3.625" style="35" customWidth="1"/>
    <col min="5910" max="5910" width="18.625" style="35" customWidth="1"/>
    <col min="5911" max="5912" width="4.625" style="35" customWidth="1"/>
    <col min="5913" max="5913" width="11.625" style="35" customWidth="1"/>
    <col min="5914" max="5916" width="9.625" style="35" customWidth="1"/>
    <col min="5917" max="5917" width="12.375" style="35" customWidth="1"/>
    <col min="5918" max="6163" width="8.875" style="35"/>
    <col min="6164" max="6165" width="3.625" style="35" customWidth="1"/>
    <col min="6166" max="6166" width="18.625" style="35" customWidth="1"/>
    <col min="6167" max="6168" width="4.625" style="35" customWidth="1"/>
    <col min="6169" max="6169" width="11.625" style="35" customWidth="1"/>
    <col min="6170" max="6172" width="9.625" style="35" customWidth="1"/>
    <col min="6173" max="6173" width="12.375" style="35" customWidth="1"/>
    <col min="6174" max="6419" width="8.875" style="35"/>
    <col min="6420" max="6421" width="3.625" style="35" customWidth="1"/>
    <col min="6422" max="6422" width="18.625" style="35" customWidth="1"/>
    <col min="6423" max="6424" width="4.625" style="35" customWidth="1"/>
    <col min="6425" max="6425" width="11.625" style="35" customWidth="1"/>
    <col min="6426" max="6428" width="9.625" style="35" customWidth="1"/>
    <col min="6429" max="6429" width="12.375" style="35" customWidth="1"/>
    <col min="6430" max="6675" width="8.875" style="35"/>
    <col min="6676" max="6677" width="3.625" style="35" customWidth="1"/>
    <col min="6678" max="6678" width="18.625" style="35" customWidth="1"/>
    <col min="6679" max="6680" width="4.625" style="35" customWidth="1"/>
    <col min="6681" max="6681" width="11.625" style="35" customWidth="1"/>
    <col min="6682" max="6684" width="9.625" style="35" customWidth="1"/>
    <col min="6685" max="6685" width="12.375" style="35" customWidth="1"/>
    <col min="6686" max="6931" width="8.875" style="35"/>
    <col min="6932" max="6933" width="3.625" style="35" customWidth="1"/>
    <col min="6934" max="6934" width="18.625" style="35" customWidth="1"/>
    <col min="6935" max="6936" width="4.625" style="35" customWidth="1"/>
    <col min="6937" max="6937" width="11.625" style="35" customWidth="1"/>
    <col min="6938" max="6940" width="9.625" style="35" customWidth="1"/>
    <col min="6941" max="6941" width="12.375" style="35" customWidth="1"/>
    <col min="6942" max="7187" width="8.875" style="35"/>
    <col min="7188" max="7189" width="3.625" style="35" customWidth="1"/>
    <col min="7190" max="7190" width="18.625" style="35" customWidth="1"/>
    <col min="7191" max="7192" width="4.625" style="35" customWidth="1"/>
    <col min="7193" max="7193" width="11.625" style="35" customWidth="1"/>
    <col min="7194" max="7196" width="9.625" style="35" customWidth="1"/>
    <col min="7197" max="7197" width="12.375" style="35" customWidth="1"/>
    <col min="7198" max="7443" width="8.875" style="35"/>
    <col min="7444" max="7445" width="3.625" style="35" customWidth="1"/>
    <col min="7446" max="7446" width="18.625" style="35" customWidth="1"/>
    <col min="7447" max="7448" width="4.625" style="35" customWidth="1"/>
    <col min="7449" max="7449" width="11.625" style="35" customWidth="1"/>
    <col min="7450" max="7452" width="9.625" style="35" customWidth="1"/>
    <col min="7453" max="7453" width="12.375" style="35" customWidth="1"/>
    <col min="7454" max="7699" width="8.875" style="35"/>
    <col min="7700" max="7701" width="3.625" style="35" customWidth="1"/>
    <col min="7702" max="7702" width="18.625" style="35" customWidth="1"/>
    <col min="7703" max="7704" width="4.625" style="35" customWidth="1"/>
    <col min="7705" max="7705" width="11.625" style="35" customWidth="1"/>
    <col min="7706" max="7708" width="9.625" style="35" customWidth="1"/>
    <col min="7709" max="7709" width="12.375" style="35" customWidth="1"/>
    <col min="7710" max="7955" width="8.875" style="35"/>
    <col min="7956" max="7957" width="3.625" style="35" customWidth="1"/>
    <col min="7958" max="7958" width="18.625" style="35" customWidth="1"/>
    <col min="7959" max="7960" width="4.625" style="35" customWidth="1"/>
    <col min="7961" max="7961" width="11.625" style="35" customWidth="1"/>
    <col min="7962" max="7964" width="9.625" style="35" customWidth="1"/>
    <col min="7965" max="7965" width="12.375" style="35" customWidth="1"/>
    <col min="7966" max="8211" width="8.875" style="35"/>
    <col min="8212" max="8213" width="3.625" style="35" customWidth="1"/>
    <col min="8214" max="8214" width="18.625" style="35" customWidth="1"/>
    <col min="8215" max="8216" width="4.625" style="35" customWidth="1"/>
    <col min="8217" max="8217" width="11.625" style="35" customWidth="1"/>
    <col min="8218" max="8220" width="9.625" style="35" customWidth="1"/>
    <col min="8221" max="8221" width="12.375" style="35" customWidth="1"/>
    <col min="8222" max="8467" width="8.875" style="35"/>
    <col min="8468" max="8469" width="3.625" style="35" customWidth="1"/>
    <col min="8470" max="8470" width="18.625" style="35" customWidth="1"/>
    <col min="8471" max="8472" width="4.625" style="35" customWidth="1"/>
    <col min="8473" max="8473" width="11.625" style="35" customWidth="1"/>
    <col min="8474" max="8476" width="9.625" style="35" customWidth="1"/>
    <col min="8477" max="8477" width="12.375" style="35" customWidth="1"/>
    <col min="8478" max="8723" width="8.875" style="35"/>
    <col min="8724" max="8725" width="3.625" style="35" customWidth="1"/>
    <col min="8726" max="8726" width="18.625" style="35" customWidth="1"/>
    <col min="8727" max="8728" width="4.625" style="35" customWidth="1"/>
    <col min="8729" max="8729" width="11.625" style="35" customWidth="1"/>
    <col min="8730" max="8732" width="9.625" style="35" customWidth="1"/>
    <col min="8733" max="8733" width="12.375" style="35" customWidth="1"/>
    <col min="8734" max="8979" width="8.875" style="35"/>
    <col min="8980" max="8981" width="3.625" style="35" customWidth="1"/>
    <col min="8982" max="8982" width="18.625" style="35" customWidth="1"/>
    <col min="8983" max="8984" width="4.625" style="35" customWidth="1"/>
    <col min="8985" max="8985" width="11.625" style="35" customWidth="1"/>
    <col min="8986" max="8988" width="9.625" style="35" customWidth="1"/>
    <col min="8989" max="8989" width="12.375" style="35" customWidth="1"/>
    <col min="8990" max="9235" width="8.875" style="35"/>
    <col min="9236" max="9237" width="3.625" style="35" customWidth="1"/>
    <col min="9238" max="9238" width="18.625" style="35" customWidth="1"/>
    <col min="9239" max="9240" width="4.625" style="35" customWidth="1"/>
    <col min="9241" max="9241" width="11.625" style="35" customWidth="1"/>
    <col min="9242" max="9244" width="9.625" style="35" customWidth="1"/>
    <col min="9245" max="9245" width="12.375" style="35" customWidth="1"/>
    <col min="9246" max="9491" width="8.875" style="35"/>
    <col min="9492" max="9493" width="3.625" style="35" customWidth="1"/>
    <col min="9494" max="9494" width="18.625" style="35" customWidth="1"/>
    <col min="9495" max="9496" width="4.625" style="35" customWidth="1"/>
    <col min="9497" max="9497" width="11.625" style="35" customWidth="1"/>
    <col min="9498" max="9500" width="9.625" style="35" customWidth="1"/>
    <col min="9501" max="9501" width="12.375" style="35" customWidth="1"/>
    <col min="9502" max="9747" width="8.875" style="35"/>
    <col min="9748" max="9749" width="3.625" style="35" customWidth="1"/>
    <col min="9750" max="9750" width="18.625" style="35" customWidth="1"/>
    <col min="9751" max="9752" width="4.625" style="35" customWidth="1"/>
    <col min="9753" max="9753" width="11.625" style="35" customWidth="1"/>
    <col min="9754" max="9756" width="9.625" style="35" customWidth="1"/>
    <col min="9757" max="9757" width="12.375" style="35" customWidth="1"/>
    <col min="9758" max="10003" width="8.875" style="35"/>
    <col min="10004" max="10005" width="3.625" style="35" customWidth="1"/>
    <col min="10006" max="10006" width="18.625" style="35" customWidth="1"/>
    <col min="10007" max="10008" width="4.625" style="35" customWidth="1"/>
    <col min="10009" max="10009" width="11.625" style="35" customWidth="1"/>
    <col min="10010" max="10012" width="9.625" style="35" customWidth="1"/>
    <col min="10013" max="10013" width="12.375" style="35" customWidth="1"/>
    <col min="10014" max="10259" width="8.875" style="35"/>
    <col min="10260" max="10261" width="3.625" style="35" customWidth="1"/>
    <col min="10262" max="10262" width="18.625" style="35" customWidth="1"/>
    <col min="10263" max="10264" width="4.625" style="35" customWidth="1"/>
    <col min="10265" max="10265" width="11.625" style="35" customWidth="1"/>
    <col min="10266" max="10268" width="9.625" style="35" customWidth="1"/>
    <col min="10269" max="10269" width="12.375" style="35" customWidth="1"/>
    <col min="10270" max="10515" width="8.875" style="35"/>
    <col min="10516" max="10517" width="3.625" style="35" customWidth="1"/>
    <col min="10518" max="10518" width="18.625" style="35" customWidth="1"/>
    <col min="10519" max="10520" width="4.625" style="35" customWidth="1"/>
    <col min="10521" max="10521" width="11.625" style="35" customWidth="1"/>
    <col min="10522" max="10524" width="9.625" style="35" customWidth="1"/>
    <col min="10525" max="10525" width="12.375" style="35" customWidth="1"/>
    <col min="10526" max="10771" width="8.875" style="35"/>
    <col min="10772" max="10773" width="3.625" style="35" customWidth="1"/>
    <col min="10774" max="10774" width="18.625" style="35" customWidth="1"/>
    <col min="10775" max="10776" width="4.625" style="35" customWidth="1"/>
    <col min="10777" max="10777" width="11.625" style="35" customWidth="1"/>
    <col min="10778" max="10780" width="9.625" style="35" customWidth="1"/>
    <col min="10781" max="10781" width="12.375" style="35" customWidth="1"/>
    <col min="10782" max="11027" width="8.875" style="35"/>
    <col min="11028" max="11029" width="3.625" style="35" customWidth="1"/>
    <col min="11030" max="11030" width="18.625" style="35" customWidth="1"/>
    <col min="11031" max="11032" width="4.625" style="35" customWidth="1"/>
    <col min="11033" max="11033" width="11.625" style="35" customWidth="1"/>
    <col min="11034" max="11036" width="9.625" style="35" customWidth="1"/>
    <col min="11037" max="11037" width="12.375" style="35" customWidth="1"/>
    <col min="11038" max="11283" width="8.875" style="35"/>
    <col min="11284" max="11285" width="3.625" style="35" customWidth="1"/>
    <col min="11286" max="11286" width="18.625" style="35" customWidth="1"/>
    <col min="11287" max="11288" width="4.625" style="35" customWidth="1"/>
    <col min="11289" max="11289" width="11.625" style="35" customWidth="1"/>
    <col min="11290" max="11292" width="9.625" style="35" customWidth="1"/>
    <col min="11293" max="11293" width="12.375" style="35" customWidth="1"/>
    <col min="11294" max="11539" width="8.875" style="35"/>
    <col min="11540" max="11541" width="3.625" style="35" customWidth="1"/>
    <col min="11542" max="11542" width="18.625" style="35" customWidth="1"/>
    <col min="11543" max="11544" width="4.625" style="35" customWidth="1"/>
    <col min="11545" max="11545" width="11.625" style="35" customWidth="1"/>
    <col min="11546" max="11548" width="9.625" style="35" customWidth="1"/>
    <col min="11549" max="11549" width="12.375" style="35" customWidth="1"/>
    <col min="11550" max="11795" width="8.875" style="35"/>
    <col min="11796" max="11797" width="3.625" style="35" customWidth="1"/>
    <col min="11798" max="11798" width="18.625" style="35" customWidth="1"/>
    <col min="11799" max="11800" width="4.625" style="35" customWidth="1"/>
    <col min="11801" max="11801" width="11.625" style="35" customWidth="1"/>
    <col min="11802" max="11804" width="9.625" style="35" customWidth="1"/>
    <col min="11805" max="11805" width="12.375" style="35" customWidth="1"/>
    <col min="11806" max="12051" width="8.875" style="35"/>
    <col min="12052" max="12053" width="3.625" style="35" customWidth="1"/>
    <col min="12054" max="12054" width="18.625" style="35" customWidth="1"/>
    <col min="12055" max="12056" width="4.625" style="35" customWidth="1"/>
    <col min="12057" max="12057" width="11.625" style="35" customWidth="1"/>
    <col min="12058" max="12060" width="9.625" style="35" customWidth="1"/>
    <col min="12061" max="12061" width="12.375" style="35" customWidth="1"/>
    <col min="12062" max="12307" width="8.875" style="35"/>
    <col min="12308" max="12309" width="3.625" style="35" customWidth="1"/>
    <col min="12310" max="12310" width="18.625" style="35" customWidth="1"/>
    <col min="12311" max="12312" width="4.625" style="35" customWidth="1"/>
    <col min="12313" max="12313" width="11.625" style="35" customWidth="1"/>
    <col min="12314" max="12316" width="9.625" style="35" customWidth="1"/>
    <col min="12317" max="12317" width="12.375" style="35" customWidth="1"/>
    <col min="12318" max="12563" width="8.875" style="35"/>
    <col min="12564" max="12565" width="3.625" style="35" customWidth="1"/>
    <col min="12566" max="12566" width="18.625" style="35" customWidth="1"/>
    <col min="12567" max="12568" width="4.625" style="35" customWidth="1"/>
    <col min="12569" max="12569" width="11.625" style="35" customWidth="1"/>
    <col min="12570" max="12572" width="9.625" style="35" customWidth="1"/>
    <col min="12573" max="12573" width="12.375" style="35" customWidth="1"/>
    <col min="12574" max="12819" width="8.875" style="35"/>
    <col min="12820" max="12821" width="3.625" style="35" customWidth="1"/>
    <col min="12822" max="12822" width="18.625" style="35" customWidth="1"/>
    <col min="12823" max="12824" width="4.625" style="35" customWidth="1"/>
    <col min="12825" max="12825" width="11.625" style="35" customWidth="1"/>
    <col min="12826" max="12828" width="9.625" style="35" customWidth="1"/>
    <col min="12829" max="12829" width="12.375" style="35" customWidth="1"/>
    <col min="12830" max="13075" width="8.875" style="35"/>
    <col min="13076" max="13077" width="3.625" style="35" customWidth="1"/>
    <col min="13078" max="13078" width="18.625" style="35" customWidth="1"/>
    <col min="13079" max="13080" width="4.625" style="35" customWidth="1"/>
    <col min="13081" max="13081" width="11.625" style="35" customWidth="1"/>
    <col min="13082" max="13084" width="9.625" style="35" customWidth="1"/>
    <col min="13085" max="13085" width="12.375" style="35" customWidth="1"/>
    <col min="13086" max="13331" width="8.875" style="35"/>
    <col min="13332" max="13333" width="3.625" style="35" customWidth="1"/>
    <col min="13334" max="13334" width="18.625" style="35" customWidth="1"/>
    <col min="13335" max="13336" width="4.625" style="35" customWidth="1"/>
    <col min="13337" max="13337" width="11.625" style="35" customWidth="1"/>
    <col min="13338" max="13340" width="9.625" style="35" customWidth="1"/>
    <col min="13341" max="13341" width="12.375" style="35" customWidth="1"/>
    <col min="13342" max="13587" width="8.875" style="35"/>
    <col min="13588" max="13589" width="3.625" style="35" customWidth="1"/>
    <col min="13590" max="13590" width="18.625" style="35" customWidth="1"/>
    <col min="13591" max="13592" width="4.625" style="35" customWidth="1"/>
    <col min="13593" max="13593" width="11.625" style="35" customWidth="1"/>
    <col min="13594" max="13596" width="9.625" style="35" customWidth="1"/>
    <col min="13597" max="13597" width="12.375" style="35" customWidth="1"/>
    <col min="13598" max="13843" width="8.875" style="35"/>
    <col min="13844" max="13845" width="3.625" style="35" customWidth="1"/>
    <col min="13846" max="13846" width="18.625" style="35" customWidth="1"/>
    <col min="13847" max="13848" width="4.625" style="35" customWidth="1"/>
    <col min="13849" max="13849" width="11.625" style="35" customWidth="1"/>
    <col min="13850" max="13852" width="9.625" style="35" customWidth="1"/>
    <col min="13853" max="13853" width="12.375" style="35" customWidth="1"/>
    <col min="13854" max="14099" width="8.875" style="35"/>
    <col min="14100" max="14101" width="3.625" style="35" customWidth="1"/>
    <col min="14102" max="14102" width="18.625" style="35" customWidth="1"/>
    <col min="14103" max="14104" width="4.625" style="35" customWidth="1"/>
    <col min="14105" max="14105" width="11.625" style="35" customWidth="1"/>
    <col min="14106" max="14108" width="9.625" style="35" customWidth="1"/>
    <col min="14109" max="14109" width="12.375" style="35" customWidth="1"/>
    <col min="14110" max="14355" width="8.875" style="35"/>
    <col min="14356" max="14357" width="3.625" style="35" customWidth="1"/>
    <col min="14358" max="14358" width="18.625" style="35" customWidth="1"/>
    <col min="14359" max="14360" width="4.625" style="35" customWidth="1"/>
    <col min="14361" max="14361" width="11.625" style="35" customWidth="1"/>
    <col min="14362" max="14364" width="9.625" style="35" customWidth="1"/>
    <col min="14365" max="14365" width="12.375" style="35" customWidth="1"/>
    <col min="14366" max="14611" width="8.875" style="35"/>
    <col min="14612" max="14613" width="3.625" style="35" customWidth="1"/>
    <col min="14614" max="14614" width="18.625" style="35" customWidth="1"/>
    <col min="14615" max="14616" width="4.625" style="35" customWidth="1"/>
    <col min="14617" max="14617" width="11.625" style="35" customWidth="1"/>
    <col min="14618" max="14620" width="9.625" style="35" customWidth="1"/>
    <col min="14621" max="14621" width="12.375" style="35" customWidth="1"/>
    <col min="14622" max="14867" width="8.875" style="35"/>
    <col min="14868" max="14869" width="3.625" style="35" customWidth="1"/>
    <col min="14870" max="14870" width="18.625" style="35" customWidth="1"/>
    <col min="14871" max="14872" width="4.625" style="35" customWidth="1"/>
    <col min="14873" max="14873" width="11.625" style="35" customWidth="1"/>
    <col min="14874" max="14876" width="9.625" style="35" customWidth="1"/>
    <col min="14877" max="14877" width="12.375" style="35" customWidth="1"/>
    <col min="14878" max="15123" width="8.875" style="35"/>
    <col min="15124" max="15125" width="3.625" style="35" customWidth="1"/>
    <col min="15126" max="15126" width="18.625" style="35" customWidth="1"/>
    <col min="15127" max="15128" width="4.625" style="35" customWidth="1"/>
    <col min="15129" max="15129" width="11.625" style="35" customWidth="1"/>
    <col min="15130" max="15132" width="9.625" style="35" customWidth="1"/>
    <col min="15133" max="15133" width="12.375" style="35" customWidth="1"/>
    <col min="15134" max="15379" width="8.875" style="35"/>
    <col min="15380" max="15381" width="3.625" style="35" customWidth="1"/>
    <col min="15382" max="15382" width="18.625" style="35" customWidth="1"/>
    <col min="15383" max="15384" width="4.625" style="35" customWidth="1"/>
    <col min="15385" max="15385" width="11.625" style="35" customWidth="1"/>
    <col min="15386" max="15388" width="9.625" style="35" customWidth="1"/>
    <col min="15389" max="15389" width="12.375" style="35" customWidth="1"/>
    <col min="15390" max="15635" width="8.875" style="35"/>
    <col min="15636" max="15637" width="3.625" style="35" customWidth="1"/>
    <col min="15638" max="15638" width="18.625" style="35" customWidth="1"/>
    <col min="15639" max="15640" width="4.625" style="35" customWidth="1"/>
    <col min="15641" max="15641" width="11.625" style="35" customWidth="1"/>
    <col min="15642" max="15644" width="9.625" style="35" customWidth="1"/>
    <col min="15645" max="15645" width="12.375" style="35" customWidth="1"/>
    <col min="15646" max="15891" width="8.875" style="35"/>
    <col min="15892" max="15893" width="3.625" style="35" customWidth="1"/>
    <col min="15894" max="15894" width="18.625" style="35" customWidth="1"/>
    <col min="15895" max="15896" width="4.625" style="35" customWidth="1"/>
    <col min="15897" max="15897" width="11.625" style="35" customWidth="1"/>
    <col min="15898" max="15900" width="9.625" style="35" customWidth="1"/>
    <col min="15901" max="15901" width="12.375" style="35" customWidth="1"/>
    <col min="15902" max="16147" width="8.875" style="35"/>
    <col min="16148" max="16149" width="3.625" style="35" customWidth="1"/>
    <col min="16150" max="16150" width="18.625" style="35" customWidth="1"/>
    <col min="16151" max="16152" width="4.625" style="35" customWidth="1"/>
    <col min="16153" max="16153" width="11.625" style="35" customWidth="1"/>
    <col min="16154" max="16156" width="9.625" style="35" customWidth="1"/>
    <col min="16157" max="16157" width="12.375" style="35" customWidth="1"/>
    <col min="16158" max="16384" width="8.875" style="35"/>
  </cols>
  <sheetData>
    <row r="2" spans="2:29" ht="15.75" customHeight="1" x14ac:dyDescent="0.15">
      <c r="B2" s="34"/>
      <c r="AC2" s="36"/>
    </row>
    <row r="3" spans="2:29" ht="14.25" x14ac:dyDescent="0.15">
      <c r="B3" s="37" t="s">
        <v>304</v>
      </c>
      <c r="C3" s="38"/>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2:29" ht="12.75" thickBot="1" x14ac:dyDescent="0.2">
      <c r="AC4" s="41" t="s">
        <v>17</v>
      </c>
    </row>
    <row r="5" spans="2:29" ht="12.95" customHeight="1" x14ac:dyDescent="0.15">
      <c r="B5" s="42"/>
      <c r="C5" s="43"/>
      <c r="D5" s="44"/>
      <c r="E5" s="45"/>
      <c r="F5" s="892" t="s">
        <v>227</v>
      </c>
      <c r="G5" s="151"/>
      <c r="H5" s="46" t="s">
        <v>285</v>
      </c>
      <c r="I5" s="48"/>
      <c r="J5" s="49"/>
      <c r="K5" s="46" t="s">
        <v>229</v>
      </c>
      <c r="L5" s="48"/>
      <c r="M5" s="47"/>
      <c r="N5" s="46" t="s">
        <v>230</v>
      </c>
      <c r="O5" s="48"/>
      <c r="P5" s="47"/>
      <c r="Q5" s="46" t="s">
        <v>231</v>
      </c>
      <c r="R5" s="48"/>
      <c r="S5" s="49"/>
      <c r="T5" s="46" t="s">
        <v>425</v>
      </c>
      <c r="U5" s="48"/>
      <c r="V5" s="49"/>
      <c r="W5" s="46" t="s">
        <v>426</v>
      </c>
      <c r="X5" s="48"/>
      <c r="Y5" s="49"/>
      <c r="Z5" s="46" t="s">
        <v>427</v>
      </c>
      <c r="AA5" s="48"/>
      <c r="AB5" s="49"/>
      <c r="AC5" s="893" t="s">
        <v>232</v>
      </c>
    </row>
    <row r="6" spans="2:29" ht="12.95" customHeight="1" thickBot="1" x14ac:dyDescent="0.2">
      <c r="B6" s="52"/>
      <c r="C6" s="53"/>
      <c r="D6" s="53"/>
      <c r="E6" s="54"/>
      <c r="F6" s="876"/>
      <c r="G6" s="152"/>
      <c r="H6" s="124" t="s">
        <v>286</v>
      </c>
      <c r="I6" s="125" t="s">
        <v>234</v>
      </c>
      <c r="J6" s="126" t="s">
        <v>287</v>
      </c>
      <c r="K6" s="124" t="s">
        <v>286</v>
      </c>
      <c r="L6" s="127" t="s">
        <v>234</v>
      </c>
      <c r="M6" s="128" t="s">
        <v>287</v>
      </c>
      <c r="N6" s="124" t="s">
        <v>286</v>
      </c>
      <c r="O6" s="127" t="s">
        <v>234</v>
      </c>
      <c r="P6" s="128" t="s">
        <v>287</v>
      </c>
      <c r="Q6" s="124" t="s">
        <v>286</v>
      </c>
      <c r="R6" s="127" t="s">
        <v>234</v>
      </c>
      <c r="S6" s="126" t="s">
        <v>287</v>
      </c>
      <c r="T6" s="129" t="s">
        <v>286</v>
      </c>
      <c r="U6" s="127" t="s">
        <v>234</v>
      </c>
      <c r="V6" s="126" t="s">
        <v>287</v>
      </c>
      <c r="W6" s="129" t="s">
        <v>286</v>
      </c>
      <c r="X6" s="127" t="s">
        <v>234</v>
      </c>
      <c r="Y6" s="126" t="s">
        <v>287</v>
      </c>
      <c r="Z6" s="129" t="s">
        <v>286</v>
      </c>
      <c r="AA6" s="127" t="s">
        <v>234</v>
      </c>
      <c r="AB6" s="126" t="s">
        <v>287</v>
      </c>
      <c r="AC6" s="894"/>
    </row>
    <row r="7" spans="2:29" ht="20.100000000000001" customHeight="1" thickTop="1" x14ac:dyDescent="0.15">
      <c r="B7" s="895" t="s">
        <v>236</v>
      </c>
      <c r="C7" s="898" t="s">
        <v>237</v>
      </c>
      <c r="D7" s="55" t="s">
        <v>238</v>
      </c>
      <c r="E7" s="56"/>
      <c r="F7" s="57"/>
      <c r="G7" s="57"/>
      <c r="H7" s="58"/>
      <c r="I7" s="60"/>
      <c r="J7" s="61"/>
      <c r="K7" s="58"/>
      <c r="L7" s="59"/>
      <c r="M7" s="60"/>
      <c r="N7" s="58"/>
      <c r="O7" s="59"/>
      <c r="P7" s="60"/>
      <c r="Q7" s="58"/>
      <c r="R7" s="59"/>
      <c r="S7" s="61"/>
      <c r="T7" s="62"/>
      <c r="U7" s="59"/>
      <c r="V7" s="61"/>
      <c r="W7" s="62"/>
      <c r="X7" s="59"/>
      <c r="Y7" s="61"/>
      <c r="Z7" s="62"/>
      <c r="AA7" s="59"/>
      <c r="AB7" s="61"/>
      <c r="AC7" s="130"/>
    </row>
    <row r="8" spans="2:29" ht="20.100000000000001" customHeight="1" x14ac:dyDescent="0.15">
      <c r="B8" s="896"/>
      <c r="C8" s="899"/>
      <c r="D8" s="63" t="s">
        <v>239</v>
      </c>
      <c r="E8" s="64"/>
      <c r="F8" s="65">
        <v>1</v>
      </c>
      <c r="G8" s="65"/>
      <c r="H8" s="66"/>
      <c r="I8" s="68"/>
      <c r="J8" s="69"/>
      <c r="K8" s="66"/>
      <c r="L8" s="67"/>
      <c r="M8" s="68"/>
      <c r="N8" s="66"/>
      <c r="O8" s="67"/>
      <c r="P8" s="68"/>
      <c r="Q8" s="66"/>
      <c r="R8" s="67"/>
      <c r="S8" s="69"/>
      <c r="T8" s="70"/>
      <c r="U8" s="67"/>
      <c r="V8" s="69"/>
      <c r="W8" s="70"/>
      <c r="X8" s="67"/>
      <c r="Y8" s="69"/>
      <c r="Z8" s="70"/>
      <c r="AA8" s="67"/>
      <c r="AB8" s="69"/>
      <c r="AC8" s="71" t="s">
        <v>240</v>
      </c>
    </row>
    <row r="9" spans="2:29" ht="20.100000000000001" customHeight="1" x14ac:dyDescent="0.15">
      <c r="B9" s="896"/>
      <c r="C9" s="899"/>
      <c r="D9" s="63" t="s">
        <v>244</v>
      </c>
      <c r="E9" s="64"/>
      <c r="F9" s="72"/>
      <c r="G9" s="72"/>
      <c r="H9" s="66">
        <f>H8</f>
        <v>0</v>
      </c>
      <c r="I9" s="68">
        <f>I8</f>
        <v>0</v>
      </c>
      <c r="J9" s="69">
        <f>J8</f>
        <v>0</v>
      </c>
      <c r="K9" s="66"/>
      <c r="L9" s="67"/>
      <c r="M9" s="68"/>
      <c r="N9" s="66"/>
      <c r="O9" s="67"/>
      <c r="P9" s="68"/>
      <c r="Q9" s="66"/>
      <c r="R9" s="67"/>
      <c r="S9" s="69"/>
      <c r="T9" s="70"/>
      <c r="U9" s="67"/>
      <c r="V9" s="69"/>
      <c r="W9" s="70"/>
      <c r="X9" s="67"/>
      <c r="Y9" s="69"/>
      <c r="Z9" s="70"/>
      <c r="AA9" s="67"/>
      <c r="AB9" s="69"/>
      <c r="AC9" s="131"/>
    </row>
    <row r="10" spans="2:29" ht="20.100000000000001" customHeight="1" x14ac:dyDescent="0.15">
      <c r="B10" s="896"/>
      <c r="C10" s="899"/>
      <c r="D10" s="63" t="s">
        <v>245</v>
      </c>
      <c r="E10" s="64"/>
      <c r="F10" s="72"/>
      <c r="G10" s="72"/>
      <c r="H10" s="66"/>
      <c r="I10" s="68"/>
      <c r="J10" s="69"/>
      <c r="K10" s="66"/>
      <c r="L10" s="67"/>
      <c r="M10" s="68"/>
      <c r="N10" s="66"/>
      <c r="O10" s="67"/>
      <c r="P10" s="68"/>
      <c r="Q10" s="66"/>
      <c r="R10" s="67"/>
      <c r="S10" s="69"/>
      <c r="T10" s="70"/>
      <c r="U10" s="67"/>
      <c r="V10" s="69"/>
      <c r="W10" s="70"/>
      <c r="X10" s="67"/>
      <c r="Y10" s="69"/>
      <c r="Z10" s="70"/>
      <c r="AA10" s="67"/>
      <c r="AB10" s="69"/>
      <c r="AC10" s="131"/>
    </row>
    <row r="11" spans="2:29" ht="20.100000000000001" customHeight="1" x14ac:dyDescent="0.15">
      <c r="B11" s="896"/>
      <c r="C11" s="899"/>
      <c r="D11" s="63" t="s">
        <v>288</v>
      </c>
      <c r="E11" s="64"/>
      <c r="F11" s="65">
        <v>1</v>
      </c>
      <c r="G11" s="65"/>
      <c r="H11" s="66"/>
      <c r="I11" s="68"/>
      <c r="J11" s="69"/>
      <c r="K11" s="66"/>
      <c r="L11" s="67"/>
      <c r="M11" s="68"/>
      <c r="N11" s="66"/>
      <c r="O11" s="67"/>
      <c r="P11" s="68"/>
      <c r="Q11" s="66"/>
      <c r="R11" s="67"/>
      <c r="S11" s="69"/>
      <c r="T11" s="70"/>
      <c r="U11" s="67"/>
      <c r="V11" s="69"/>
      <c r="W11" s="70"/>
      <c r="X11" s="67"/>
      <c r="Y11" s="69"/>
      <c r="Z11" s="70"/>
      <c r="AA11" s="67"/>
      <c r="AB11" s="69"/>
      <c r="AC11" s="131"/>
    </row>
    <row r="12" spans="2:29" ht="20.100000000000001" customHeight="1" x14ac:dyDescent="0.15">
      <c r="B12" s="896"/>
      <c r="C12" s="899"/>
      <c r="D12" s="63" t="s">
        <v>289</v>
      </c>
      <c r="E12" s="64"/>
      <c r="F12" s="65">
        <v>1</v>
      </c>
      <c r="G12" s="65"/>
      <c r="H12" s="66"/>
      <c r="I12" s="68"/>
      <c r="J12" s="69"/>
      <c r="K12" s="66"/>
      <c r="L12" s="67"/>
      <c r="M12" s="68"/>
      <c r="N12" s="66"/>
      <c r="O12" s="67"/>
      <c r="P12" s="68"/>
      <c r="Q12" s="66"/>
      <c r="R12" s="67"/>
      <c r="S12" s="69"/>
      <c r="T12" s="70"/>
      <c r="U12" s="67"/>
      <c r="V12" s="69"/>
      <c r="W12" s="70"/>
      <c r="X12" s="67"/>
      <c r="Y12" s="69"/>
      <c r="Z12" s="70"/>
      <c r="AA12" s="67"/>
      <c r="AB12" s="69"/>
      <c r="AC12" s="131"/>
    </row>
    <row r="13" spans="2:29" ht="20.100000000000001" customHeight="1" x14ac:dyDescent="0.15">
      <c r="B13" s="896"/>
      <c r="C13" s="899"/>
      <c r="D13" s="73"/>
      <c r="E13" s="74" t="s">
        <v>290</v>
      </c>
      <c r="F13" s="65"/>
      <c r="G13" s="65"/>
      <c r="H13" s="66"/>
      <c r="I13" s="68"/>
      <c r="J13" s="69"/>
      <c r="K13" s="66"/>
      <c r="L13" s="67"/>
      <c r="M13" s="68"/>
      <c r="N13" s="66"/>
      <c r="O13" s="67"/>
      <c r="P13" s="68"/>
      <c r="Q13" s="66"/>
      <c r="R13" s="67"/>
      <c r="S13" s="69"/>
      <c r="T13" s="70"/>
      <c r="U13" s="67"/>
      <c r="V13" s="69"/>
      <c r="W13" s="70"/>
      <c r="X13" s="67"/>
      <c r="Y13" s="69"/>
      <c r="Z13" s="70"/>
      <c r="AA13" s="67"/>
      <c r="AB13" s="69"/>
      <c r="AC13" s="131"/>
    </row>
    <row r="14" spans="2:29" ht="20.100000000000001" customHeight="1" x14ac:dyDescent="0.15">
      <c r="B14" s="896"/>
      <c r="C14" s="899"/>
      <c r="D14" s="73"/>
      <c r="E14" s="74" t="s">
        <v>291</v>
      </c>
      <c r="F14" s="65"/>
      <c r="G14" s="65"/>
      <c r="H14" s="66"/>
      <c r="I14" s="68"/>
      <c r="J14" s="69"/>
      <c r="K14" s="66"/>
      <c r="L14" s="67"/>
      <c r="M14" s="68"/>
      <c r="N14" s="66"/>
      <c r="O14" s="67"/>
      <c r="P14" s="68"/>
      <c r="Q14" s="66"/>
      <c r="R14" s="67"/>
      <c r="S14" s="69"/>
      <c r="T14" s="70"/>
      <c r="U14" s="67"/>
      <c r="V14" s="69"/>
      <c r="W14" s="70"/>
      <c r="X14" s="67"/>
      <c r="Y14" s="69"/>
      <c r="Z14" s="70"/>
      <c r="AA14" s="67"/>
      <c r="AB14" s="69"/>
      <c r="AC14" s="131"/>
    </row>
    <row r="15" spans="2:29" ht="20.100000000000001" customHeight="1" x14ac:dyDescent="0.15">
      <c r="B15" s="896"/>
      <c r="C15" s="899"/>
      <c r="D15" s="73" t="s">
        <v>292</v>
      </c>
      <c r="E15" s="74"/>
      <c r="F15" s="65">
        <v>1</v>
      </c>
      <c r="G15" s="65"/>
      <c r="H15" s="66"/>
      <c r="I15" s="68"/>
      <c r="J15" s="69"/>
      <c r="K15" s="66"/>
      <c r="L15" s="67"/>
      <c r="M15" s="68"/>
      <c r="N15" s="66"/>
      <c r="O15" s="67"/>
      <c r="P15" s="68"/>
      <c r="Q15" s="66"/>
      <c r="R15" s="67"/>
      <c r="S15" s="69"/>
      <c r="T15" s="70"/>
      <c r="U15" s="67"/>
      <c r="V15" s="69"/>
      <c r="W15" s="70"/>
      <c r="X15" s="67"/>
      <c r="Y15" s="69"/>
      <c r="Z15" s="70"/>
      <c r="AA15" s="67"/>
      <c r="AB15" s="69"/>
      <c r="AC15" s="131"/>
    </row>
    <row r="16" spans="2:29" ht="20.100000000000001" customHeight="1" x14ac:dyDescent="0.15">
      <c r="B16" s="896"/>
      <c r="C16" s="899"/>
      <c r="D16" s="73" t="s">
        <v>293</v>
      </c>
      <c r="E16" s="74"/>
      <c r="F16" s="65">
        <v>1</v>
      </c>
      <c r="G16" s="65"/>
      <c r="H16" s="66"/>
      <c r="I16" s="68"/>
      <c r="J16" s="69"/>
      <c r="K16" s="66"/>
      <c r="L16" s="67"/>
      <c r="M16" s="68"/>
      <c r="N16" s="66"/>
      <c r="O16" s="67"/>
      <c r="P16" s="68"/>
      <c r="Q16" s="66"/>
      <c r="R16" s="67"/>
      <c r="S16" s="69"/>
      <c r="T16" s="70"/>
      <c r="U16" s="67"/>
      <c r="V16" s="69"/>
      <c r="W16" s="70"/>
      <c r="X16" s="67"/>
      <c r="Y16" s="69"/>
      <c r="Z16" s="70"/>
      <c r="AA16" s="67"/>
      <c r="AB16" s="69"/>
      <c r="AC16" s="131"/>
    </row>
    <row r="17" spans="2:29" ht="20.100000000000001" customHeight="1" x14ac:dyDescent="0.15">
      <c r="B17" s="896"/>
      <c r="C17" s="899"/>
      <c r="D17" s="73"/>
      <c r="E17" s="74" t="s">
        <v>294</v>
      </c>
      <c r="F17" s="65"/>
      <c r="G17" s="65"/>
      <c r="H17" s="66"/>
      <c r="I17" s="68"/>
      <c r="J17" s="69"/>
      <c r="K17" s="66"/>
      <c r="L17" s="67"/>
      <c r="M17" s="68"/>
      <c r="N17" s="66"/>
      <c r="O17" s="67"/>
      <c r="P17" s="68"/>
      <c r="Q17" s="66"/>
      <c r="R17" s="67"/>
      <c r="S17" s="69"/>
      <c r="T17" s="70"/>
      <c r="U17" s="67"/>
      <c r="V17" s="69"/>
      <c r="W17" s="70"/>
      <c r="X17" s="67"/>
      <c r="Y17" s="69"/>
      <c r="Z17" s="70"/>
      <c r="AA17" s="67"/>
      <c r="AB17" s="69"/>
      <c r="AC17" s="131"/>
    </row>
    <row r="18" spans="2:29" ht="20.100000000000001" customHeight="1" x14ac:dyDescent="0.15">
      <c r="B18" s="896"/>
      <c r="C18" s="899"/>
      <c r="D18" s="73"/>
      <c r="E18" s="74" t="s">
        <v>295</v>
      </c>
      <c r="F18" s="65"/>
      <c r="G18" s="65"/>
      <c r="H18" s="66"/>
      <c r="I18" s="68"/>
      <c r="J18" s="69"/>
      <c r="K18" s="66"/>
      <c r="L18" s="67"/>
      <c r="M18" s="68"/>
      <c r="N18" s="66"/>
      <c r="O18" s="67"/>
      <c r="P18" s="68"/>
      <c r="Q18" s="66"/>
      <c r="R18" s="67"/>
      <c r="S18" s="69"/>
      <c r="T18" s="70"/>
      <c r="U18" s="67"/>
      <c r="V18" s="69"/>
      <c r="W18" s="70"/>
      <c r="X18" s="67"/>
      <c r="Y18" s="69"/>
      <c r="Z18" s="70"/>
      <c r="AA18" s="67"/>
      <c r="AB18" s="69"/>
      <c r="AC18" s="131"/>
    </row>
    <row r="19" spans="2:29" ht="20.100000000000001" customHeight="1" x14ac:dyDescent="0.15">
      <c r="B19" s="896"/>
      <c r="C19" s="899"/>
      <c r="D19" s="73"/>
      <c r="E19" s="74" t="s">
        <v>296</v>
      </c>
      <c r="F19" s="65"/>
      <c r="G19" s="65"/>
      <c r="H19" s="66"/>
      <c r="I19" s="68"/>
      <c r="J19" s="69"/>
      <c r="K19" s="66"/>
      <c r="L19" s="67"/>
      <c r="M19" s="68"/>
      <c r="N19" s="66"/>
      <c r="O19" s="67"/>
      <c r="P19" s="68"/>
      <c r="Q19" s="66"/>
      <c r="R19" s="67"/>
      <c r="S19" s="69"/>
      <c r="T19" s="70"/>
      <c r="U19" s="67"/>
      <c r="V19" s="69"/>
      <c r="W19" s="70"/>
      <c r="X19" s="67"/>
      <c r="Y19" s="69"/>
      <c r="Z19" s="70"/>
      <c r="AA19" s="67"/>
      <c r="AB19" s="69"/>
      <c r="AC19" s="131"/>
    </row>
    <row r="20" spans="2:29" ht="20.100000000000001" customHeight="1" x14ac:dyDescent="0.15">
      <c r="B20" s="896"/>
      <c r="C20" s="899"/>
      <c r="D20" s="73" t="s">
        <v>297</v>
      </c>
      <c r="E20" s="74"/>
      <c r="F20" s="65">
        <v>1</v>
      </c>
      <c r="G20" s="65"/>
      <c r="H20" s="66"/>
      <c r="I20" s="68"/>
      <c r="J20" s="69"/>
      <c r="K20" s="66"/>
      <c r="L20" s="67"/>
      <c r="M20" s="68"/>
      <c r="N20" s="66"/>
      <c r="O20" s="67"/>
      <c r="P20" s="68"/>
      <c r="Q20" s="66"/>
      <c r="R20" s="67"/>
      <c r="S20" s="69"/>
      <c r="T20" s="70"/>
      <c r="U20" s="67"/>
      <c r="V20" s="69"/>
      <c r="W20" s="70"/>
      <c r="X20" s="67"/>
      <c r="Y20" s="69"/>
      <c r="Z20" s="70"/>
      <c r="AA20" s="67"/>
      <c r="AB20" s="69"/>
      <c r="AC20" s="131"/>
    </row>
    <row r="21" spans="2:29" ht="20.100000000000001" customHeight="1" x14ac:dyDescent="0.15">
      <c r="B21" s="896"/>
      <c r="C21" s="899"/>
      <c r="D21" s="73" t="s">
        <v>298</v>
      </c>
      <c r="E21" s="74"/>
      <c r="F21" s="65">
        <v>1</v>
      </c>
      <c r="G21" s="65"/>
      <c r="H21" s="66"/>
      <c r="I21" s="68"/>
      <c r="J21" s="69"/>
      <c r="K21" s="66"/>
      <c r="L21" s="67"/>
      <c r="M21" s="68"/>
      <c r="N21" s="66"/>
      <c r="O21" s="67"/>
      <c r="P21" s="68"/>
      <c r="Q21" s="66"/>
      <c r="R21" s="67"/>
      <c r="S21" s="69"/>
      <c r="T21" s="70"/>
      <c r="U21" s="67"/>
      <c r="V21" s="69"/>
      <c r="W21" s="70"/>
      <c r="X21" s="67"/>
      <c r="Y21" s="69"/>
      <c r="Z21" s="70"/>
      <c r="AA21" s="67"/>
      <c r="AB21" s="69"/>
      <c r="AC21" s="131"/>
    </row>
    <row r="22" spans="2:29" ht="20.100000000000001" customHeight="1" x14ac:dyDescent="0.15">
      <c r="B22" s="896"/>
      <c r="C22" s="899"/>
      <c r="D22" s="73" t="s">
        <v>299</v>
      </c>
      <c r="E22" s="74"/>
      <c r="F22" s="65">
        <v>1</v>
      </c>
      <c r="G22" s="65"/>
      <c r="H22" s="66"/>
      <c r="I22" s="68"/>
      <c r="J22" s="69"/>
      <c r="K22" s="66"/>
      <c r="L22" s="67"/>
      <c r="M22" s="68"/>
      <c r="N22" s="66"/>
      <c r="O22" s="67"/>
      <c r="P22" s="68"/>
      <c r="Q22" s="66"/>
      <c r="R22" s="67"/>
      <c r="S22" s="69"/>
      <c r="T22" s="70"/>
      <c r="U22" s="67"/>
      <c r="V22" s="69"/>
      <c r="W22" s="70"/>
      <c r="X22" s="67"/>
      <c r="Y22" s="69"/>
      <c r="Z22" s="70"/>
      <c r="AA22" s="67"/>
      <c r="AB22" s="69"/>
      <c r="AC22" s="131"/>
    </row>
    <row r="23" spans="2:29" ht="20.100000000000001" customHeight="1" x14ac:dyDescent="0.15">
      <c r="B23" s="896"/>
      <c r="C23" s="899"/>
      <c r="D23" s="73" t="s">
        <v>300</v>
      </c>
      <c r="E23" s="74"/>
      <c r="F23" s="65">
        <v>1</v>
      </c>
      <c r="G23" s="65"/>
      <c r="H23" s="66"/>
      <c r="I23" s="68"/>
      <c r="J23" s="69"/>
      <c r="K23" s="66"/>
      <c r="L23" s="67"/>
      <c r="M23" s="68"/>
      <c r="N23" s="66"/>
      <c r="O23" s="67"/>
      <c r="P23" s="68"/>
      <c r="Q23" s="66"/>
      <c r="R23" s="67"/>
      <c r="S23" s="69"/>
      <c r="T23" s="70"/>
      <c r="U23" s="67"/>
      <c r="V23" s="69"/>
      <c r="W23" s="70"/>
      <c r="X23" s="67"/>
      <c r="Y23" s="69"/>
      <c r="Z23" s="70"/>
      <c r="AA23" s="67"/>
      <c r="AB23" s="69"/>
      <c r="AC23" s="131"/>
    </row>
    <row r="24" spans="2:29" ht="20.100000000000001" customHeight="1" x14ac:dyDescent="0.15">
      <c r="B24" s="896"/>
      <c r="C24" s="899"/>
      <c r="D24" s="132" t="s">
        <v>254</v>
      </c>
      <c r="E24" s="74"/>
      <c r="F24" s="65">
        <v>1</v>
      </c>
      <c r="G24" s="65"/>
      <c r="H24" s="66"/>
      <c r="I24" s="68"/>
      <c r="J24" s="69"/>
      <c r="K24" s="66"/>
      <c r="L24" s="67"/>
      <c r="M24" s="68"/>
      <c r="N24" s="66"/>
      <c r="O24" s="67"/>
      <c r="P24" s="68"/>
      <c r="Q24" s="66"/>
      <c r="R24" s="67"/>
      <c r="S24" s="69"/>
      <c r="T24" s="70"/>
      <c r="U24" s="67"/>
      <c r="V24" s="69"/>
      <c r="W24" s="70"/>
      <c r="X24" s="67"/>
      <c r="Y24" s="69"/>
      <c r="Z24" s="70"/>
      <c r="AA24" s="67"/>
      <c r="AB24" s="69"/>
      <c r="AC24" s="131"/>
    </row>
    <row r="25" spans="2:29" ht="20.100000000000001" customHeight="1" x14ac:dyDescent="0.15">
      <c r="B25" s="896"/>
      <c r="C25" s="899"/>
      <c r="D25" s="132" t="s">
        <v>301</v>
      </c>
      <c r="E25" s="74"/>
      <c r="F25" s="65"/>
      <c r="G25" s="65"/>
      <c r="H25" s="66"/>
      <c r="I25" s="68"/>
      <c r="J25" s="69"/>
      <c r="K25" s="66"/>
      <c r="L25" s="67"/>
      <c r="M25" s="68"/>
      <c r="N25" s="66"/>
      <c r="O25" s="67"/>
      <c r="P25" s="68"/>
      <c r="Q25" s="66"/>
      <c r="R25" s="67"/>
      <c r="S25" s="69"/>
      <c r="T25" s="70"/>
      <c r="U25" s="67"/>
      <c r="V25" s="69"/>
      <c r="W25" s="70"/>
      <c r="X25" s="67"/>
      <c r="Y25" s="69"/>
      <c r="Z25" s="70"/>
      <c r="AA25" s="67"/>
      <c r="AB25" s="69"/>
      <c r="AC25" s="131"/>
    </row>
    <row r="26" spans="2:29" ht="20.100000000000001" customHeight="1" x14ac:dyDescent="0.15">
      <c r="B26" s="896"/>
      <c r="C26" s="899"/>
      <c r="D26" s="73" t="s">
        <v>255</v>
      </c>
      <c r="E26" s="74"/>
      <c r="F26" s="65">
        <v>1</v>
      </c>
      <c r="G26" s="65"/>
      <c r="H26" s="66"/>
      <c r="I26" s="68"/>
      <c r="J26" s="69"/>
      <c r="K26" s="66"/>
      <c r="L26" s="67"/>
      <c r="M26" s="68"/>
      <c r="N26" s="66"/>
      <c r="O26" s="67"/>
      <c r="P26" s="68"/>
      <c r="Q26" s="66"/>
      <c r="R26" s="67"/>
      <c r="S26" s="69"/>
      <c r="T26" s="70"/>
      <c r="U26" s="67"/>
      <c r="V26" s="69"/>
      <c r="W26" s="70"/>
      <c r="X26" s="67"/>
      <c r="Y26" s="69"/>
      <c r="Z26" s="70"/>
      <c r="AA26" s="67"/>
      <c r="AB26" s="69"/>
      <c r="AC26" s="131"/>
    </row>
    <row r="27" spans="2:29" ht="20.100000000000001" customHeight="1" x14ac:dyDescent="0.15">
      <c r="B27" s="896"/>
      <c r="C27" s="899"/>
      <c r="D27" s="73" t="s">
        <v>244</v>
      </c>
      <c r="E27" s="74"/>
      <c r="F27" s="72"/>
      <c r="G27" s="72"/>
      <c r="H27" s="66">
        <f>SUM(H11:H26)</f>
        <v>0</v>
      </c>
      <c r="I27" s="68">
        <f>SUM(I11:I26)</f>
        <v>0</v>
      </c>
      <c r="J27" s="69">
        <f>SUM(J11:J26)</f>
        <v>0</v>
      </c>
      <c r="K27" s="66"/>
      <c r="L27" s="67"/>
      <c r="M27" s="68"/>
      <c r="N27" s="66"/>
      <c r="O27" s="67"/>
      <c r="P27" s="68"/>
      <c r="Q27" s="66"/>
      <c r="R27" s="67"/>
      <c r="S27" s="69"/>
      <c r="T27" s="70"/>
      <c r="U27" s="67"/>
      <c r="V27" s="69"/>
      <c r="W27" s="70"/>
      <c r="X27" s="67"/>
      <c r="Y27" s="69"/>
      <c r="Z27" s="70"/>
      <c r="AA27" s="67"/>
      <c r="AB27" s="69"/>
      <c r="AC27" s="131"/>
    </row>
    <row r="28" spans="2:29" ht="20.100000000000001" customHeight="1" x14ac:dyDescent="0.15">
      <c r="B28" s="896"/>
      <c r="C28" s="899"/>
      <c r="D28" s="73" t="s">
        <v>256</v>
      </c>
      <c r="E28" s="74"/>
      <c r="F28" s="65">
        <v>1</v>
      </c>
      <c r="G28" s="65"/>
      <c r="H28" s="66"/>
      <c r="I28" s="68"/>
      <c r="J28" s="69"/>
      <c r="K28" s="66"/>
      <c r="L28" s="67"/>
      <c r="M28" s="68"/>
      <c r="N28" s="66"/>
      <c r="O28" s="67"/>
      <c r="P28" s="68"/>
      <c r="Q28" s="66"/>
      <c r="R28" s="67"/>
      <c r="S28" s="69"/>
      <c r="T28" s="70"/>
      <c r="U28" s="67"/>
      <c r="V28" s="69"/>
      <c r="W28" s="70"/>
      <c r="X28" s="67"/>
      <c r="Y28" s="69"/>
      <c r="Z28" s="70"/>
      <c r="AA28" s="67"/>
      <c r="AB28" s="69"/>
      <c r="AC28" s="131"/>
    </row>
    <row r="29" spans="2:29" ht="20.100000000000001" customHeight="1" x14ac:dyDescent="0.15">
      <c r="B29" s="896"/>
      <c r="C29" s="899"/>
      <c r="D29" s="63" t="s">
        <v>257</v>
      </c>
      <c r="E29" s="64"/>
      <c r="F29" s="65">
        <v>1</v>
      </c>
      <c r="G29" s="65"/>
      <c r="H29" s="66"/>
      <c r="I29" s="68"/>
      <c r="J29" s="69"/>
      <c r="K29" s="66"/>
      <c r="L29" s="67"/>
      <c r="M29" s="68"/>
      <c r="N29" s="66"/>
      <c r="O29" s="67"/>
      <c r="P29" s="68"/>
      <c r="Q29" s="66"/>
      <c r="R29" s="67"/>
      <c r="S29" s="69"/>
      <c r="T29" s="70"/>
      <c r="U29" s="67"/>
      <c r="V29" s="69"/>
      <c r="W29" s="70"/>
      <c r="X29" s="67"/>
      <c r="Y29" s="69"/>
      <c r="Z29" s="70"/>
      <c r="AA29" s="67"/>
      <c r="AB29" s="69"/>
      <c r="AC29" s="131"/>
    </row>
    <row r="30" spans="2:29" ht="20.100000000000001" customHeight="1" x14ac:dyDescent="0.15">
      <c r="B30" s="896"/>
      <c r="C30" s="899"/>
      <c r="D30" s="63" t="s">
        <v>258</v>
      </c>
      <c r="E30" s="64"/>
      <c r="F30" s="65">
        <v>1</v>
      </c>
      <c r="G30" s="65"/>
      <c r="H30" s="66"/>
      <c r="I30" s="68"/>
      <c r="J30" s="69"/>
      <c r="K30" s="66"/>
      <c r="L30" s="67"/>
      <c r="M30" s="68"/>
      <c r="N30" s="66"/>
      <c r="O30" s="67"/>
      <c r="P30" s="68"/>
      <c r="Q30" s="66"/>
      <c r="R30" s="67"/>
      <c r="S30" s="69"/>
      <c r="T30" s="70"/>
      <c r="U30" s="67"/>
      <c r="V30" s="69"/>
      <c r="W30" s="70"/>
      <c r="X30" s="67"/>
      <c r="Y30" s="69"/>
      <c r="Z30" s="70"/>
      <c r="AA30" s="67"/>
      <c r="AB30" s="69"/>
      <c r="AC30" s="131"/>
    </row>
    <row r="31" spans="2:29" ht="20.100000000000001" customHeight="1" x14ac:dyDescent="0.15">
      <c r="B31" s="896"/>
      <c r="C31" s="900"/>
      <c r="D31" s="63" t="s">
        <v>261</v>
      </c>
      <c r="E31" s="64"/>
      <c r="F31" s="72"/>
      <c r="G31" s="72"/>
      <c r="H31" s="66">
        <f>H9+H27+H28+H29+H30</f>
        <v>0</v>
      </c>
      <c r="I31" s="68">
        <f>I9+I27+I28+I29+I30</f>
        <v>0</v>
      </c>
      <c r="J31" s="69">
        <f>J9+J27+J28+J29+J30</f>
        <v>0</v>
      </c>
      <c r="K31" s="66"/>
      <c r="L31" s="67"/>
      <c r="M31" s="68"/>
      <c r="N31" s="66"/>
      <c r="O31" s="67"/>
      <c r="P31" s="68"/>
      <c r="Q31" s="66"/>
      <c r="R31" s="67"/>
      <c r="S31" s="69"/>
      <c r="T31" s="70"/>
      <c r="U31" s="67"/>
      <c r="V31" s="69"/>
      <c r="W31" s="70"/>
      <c r="X31" s="67"/>
      <c r="Y31" s="69"/>
      <c r="Z31" s="70"/>
      <c r="AA31" s="67"/>
      <c r="AB31" s="69"/>
      <c r="AC31" s="131"/>
    </row>
    <row r="32" spans="2:29" ht="20.100000000000001" customHeight="1" x14ac:dyDescent="0.15">
      <c r="B32" s="896"/>
      <c r="C32" s="75" t="s">
        <v>262</v>
      </c>
      <c r="D32" s="63"/>
      <c r="E32" s="64"/>
      <c r="F32" s="65">
        <v>1</v>
      </c>
      <c r="G32" s="65"/>
      <c r="H32" s="66"/>
      <c r="I32" s="68"/>
      <c r="J32" s="69"/>
      <c r="K32" s="66"/>
      <c r="L32" s="67"/>
      <c r="M32" s="68"/>
      <c r="N32" s="66"/>
      <c r="O32" s="67"/>
      <c r="P32" s="68"/>
      <c r="Q32" s="66"/>
      <c r="R32" s="67"/>
      <c r="S32" s="69"/>
      <c r="T32" s="70"/>
      <c r="U32" s="67"/>
      <c r="V32" s="69"/>
      <c r="W32" s="70"/>
      <c r="X32" s="67"/>
      <c r="Y32" s="69"/>
      <c r="Z32" s="70"/>
      <c r="AA32" s="67"/>
      <c r="AB32" s="69"/>
      <c r="AC32" s="131"/>
    </row>
    <row r="33" spans="2:29" ht="20.100000000000001" customHeight="1" x14ac:dyDescent="0.15">
      <c r="B33" s="896"/>
      <c r="C33" s="75" t="s">
        <v>263</v>
      </c>
      <c r="D33" s="63"/>
      <c r="E33" s="64"/>
      <c r="F33" s="72"/>
      <c r="G33" s="72"/>
      <c r="H33" s="66">
        <f>H31+H32</f>
        <v>0</v>
      </c>
      <c r="I33" s="68">
        <f t="shared" ref="I33:J33" si="0">I31+I32</f>
        <v>0</v>
      </c>
      <c r="J33" s="69">
        <f t="shared" si="0"/>
        <v>0</v>
      </c>
      <c r="K33" s="66"/>
      <c r="L33" s="67"/>
      <c r="M33" s="68"/>
      <c r="N33" s="66"/>
      <c r="O33" s="67"/>
      <c r="P33" s="68"/>
      <c r="Q33" s="66"/>
      <c r="R33" s="67"/>
      <c r="S33" s="69"/>
      <c r="T33" s="70"/>
      <c r="U33" s="67"/>
      <c r="V33" s="69"/>
      <c r="W33" s="70"/>
      <c r="X33" s="67"/>
      <c r="Y33" s="69"/>
      <c r="Z33" s="70"/>
      <c r="AA33" s="67"/>
      <c r="AB33" s="69"/>
      <c r="AC33" s="131"/>
    </row>
    <row r="34" spans="2:29" ht="20.100000000000001" customHeight="1" x14ac:dyDescent="0.15">
      <c r="B34" s="896"/>
      <c r="C34" s="75" t="s">
        <v>264</v>
      </c>
      <c r="D34" s="63"/>
      <c r="E34" s="64"/>
      <c r="F34" s="65">
        <v>1</v>
      </c>
      <c r="G34" s="65"/>
      <c r="H34" s="66"/>
      <c r="I34" s="68"/>
      <c r="J34" s="69"/>
      <c r="K34" s="66"/>
      <c r="L34" s="67"/>
      <c r="M34" s="68"/>
      <c r="N34" s="66"/>
      <c r="O34" s="67"/>
      <c r="P34" s="68"/>
      <c r="Q34" s="66"/>
      <c r="R34" s="67"/>
      <c r="S34" s="69"/>
      <c r="T34" s="70"/>
      <c r="U34" s="67"/>
      <c r="V34" s="69"/>
      <c r="W34" s="70"/>
      <c r="X34" s="67"/>
      <c r="Y34" s="69"/>
      <c r="Z34" s="70"/>
      <c r="AA34" s="67"/>
      <c r="AB34" s="69"/>
      <c r="AC34" s="131"/>
    </row>
    <row r="35" spans="2:29" ht="20.100000000000001" customHeight="1" x14ac:dyDescent="0.15">
      <c r="B35" s="896"/>
      <c r="C35" s="75" t="s">
        <v>265</v>
      </c>
      <c r="D35" s="63"/>
      <c r="E35" s="64"/>
      <c r="F35" s="72"/>
      <c r="G35" s="72"/>
      <c r="H35" s="66">
        <f>H33+H34</f>
        <v>0</v>
      </c>
      <c r="I35" s="68">
        <f t="shared" ref="I35:J35" si="1">I33+I34</f>
        <v>0</v>
      </c>
      <c r="J35" s="69">
        <f t="shared" si="1"/>
        <v>0</v>
      </c>
      <c r="K35" s="66"/>
      <c r="L35" s="67"/>
      <c r="M35" s="68"/>
      <c r="N35" s="66"/>
      <c r="O35" s="67"/>
      <c r="P35" s="68"/>
      <c r="Q35" s="66"/>
      <c r="R35" s="67"/>
      <c r="S35" s="69"/>
      <c r="T35" s="70"/>
      <c r="U35" s="67"/>
      <c r="V35" s="69"/>
      <c r="W35" s="70"/>
      <c r="X35" s="67"/>
      <c r="Y35" s="69"/>
      <c r="Z35" s="70"/>
      <c r="AA35" s="67"/>
      <c r="AB35" s="69"/>
      <c r="AC35" s="131"/>
    </row>
    <row r="36" spans="2:29" ht="20.100000000000001" customHeight="1" x14ac:dyDescent="0.15">
      <c r="B36" s="896"/>
      <c r="C36" s="75" t="s">
        <v>266</v>
      </c>
      <c r="D36" s="63"/>
      <c r="E36" s="64"/>
      <c r="F36" s="65">
        <v>1</v>
      </c>
      <c r="G36" s="65"/>
      <c r="H36" s="66"/>
      <c r="I36" s="68"/>
      <c r="J36" s="69"/>
      <c r="K36" s="66"/>
      <c r="L36" s="67"/>
      <c r="M36" s="68"/>
      <c r="N36" s="66"/>
      <c r="O36" s="67"/>
      <c r="P36" s="68"/>
      <c r="Q36" s="66"/>
      <c r="R36" s="67"/>
      <c r="S36" s="69"/>
      <c r="T36" s="70"/>
      <c r="U36" s="67"/>
      <c r="V36" s="69"/>
      <c r="W36" s="70"/>
      <c r="X36" s="67"/>
      <c r="Y36" s="69"/>
      <c r="Z36" s="70"/>
      <c r="AA36" s="67"/>
      <c r="AB36" s="69"/>
      <c r="AC36" s="131"/>
    </row>
    <row r="37" spans="2:29" ht="20.100000000000001" customHeight="1" x14ac:dyDescent="0.15">
      <c r="B37" s="897"/>
      <c r="C37" s="76" t="s">
        <v>267</v>
      </c>
      <c r="D37" s="77"/>
      <c r="E37" s="78"/>
      <c r="F37" s="79"/>
      <c r="G37" s="79"/>
      <c r="H37" s="80">
        <f t="shared" ref="H37:J37" si="2">H35+H36</f>
        <v>0</v>
      </c>
      <c r="I37" s="82">
        <f t="shared" si="2"/>
        <v>0</v>
      </c>
      <c r="J37" s="83">
        <f t="shared" si="2"/>
        <v>0</v>
      </c>
      <c r="K37" s="80"/>
      <c r="L37" s="81"/>
      <c r="M37" s="82"/>
      <c r="N37" s="80"/>
      <c r="O37" s="81"/>
      <c r="P37" s="82"/>
      <c r="Q37" s="80"/>
      <c r="R37" s="81"/>
      <c r="S37" s="83"/>
      <c r="T37" s="84"/>
      <c r="U37" s="81"/>
      <c r="V37" s="83"/>
      <c r="W37" s="84"/>
      <c r="X37" s="81"/>
      <c r="Y37" s="83"/>
      <c r="Z37" s="84"/>
      <c r="AA37" s="81"/>
      <c r="AB37" s="83"/>
      <c r="AC37" s="133"/>
    </row>
    <row r="38" spans="2:29" ht="20.100000000000001" customHeight="1" x14ac:dyDescent="0.15">
      <c r="B38" s="889" t="s">
        <v>268</v>
      </c>
      <c r="C38" s="134" t="s">
        <v>13</v>
      </c>
      <c r="D38" s="85"/>
      <c r="E38" s="86"/>
      <c r="F38" s="87"/>
      <c r="G38" s="87"/>
      <c r="H38" s="88"/>
      <c r="I38" s="90"/>
      <c r="J38" s="91"/>
      <c r="K38" s="88"/>
      <c r="L38" s="89"/>
      <c r="M38" s="90"/>
      <c r="N38" s="88"/>
      <c r="O38" s="89"/>
      <c r="P38" s="90"/>
      <c r="Q38" s="88"/>
      <c r="R38" s="89"/>
      <c r="S38" s="91"/>
      <c r="T38" s="92"/>
      <c r="U38" s="89"/>
      <c r="V38" s="91"/>
      <c r="W38" s="92"/>
      <c r="X38" s="89"/>
      <c r="Y38" s="91"/>
      <c r="Z38" s="92"/>
      <c r="AA38" s="89"/>
      <c r="AB38" s="91"/>
      <c r="AC38" s="135"/>
    </row>
    <row r="39" spans="2:29" ht="20.100000000000001" customHeight="1" x14ac:dyDescent="0.15">
      <c r="B39" s="890"/>
      <c r="C39" s="101" t="s">
        <v>276</v>
      </c>
      <c r="D39" s="93"/>
      <c r="E39" s="94"/>
      <c r="F39" s="95">
        <v>1</v>
      </c>
      <c r="G39" s="95"/>
      <c r="H39" s="96"/>
      <c r="I39" s="98"/>
      <c r="J39" s="99"/>
      <c r="K39" s="96"/>
      <c r="L39" s="97"/>
      <c r="M39" s="98"/>
      <c r="N39" s="96"/>
      <c r="O39" s="97"/>
      <c r="P39" s="98"/>
      <c r="Q39" s="96"/>
      <c r="R39" s="97"/>
      <c r="S39" s="99"/>
      <c r="T39" s="100"/>
      <c r="U39" s="97"/>
      <c r="V39" s="99"/>
      <c r="W39" s="100"/>
      <c r="X39" s="97"/>
      <c r="Y39" s="99"/>
      <c r="Z39" s="100"/>
      <c r="AA39" s="97"/>
      <c r="AB39" s="99"/>
      <c r="AC39" s="136"/>
    </row>
    <row r="40" spans="2:29" ht="20.100000000000001" customHeight="1" x14ac:dyDescent="0.15">
      <c r="B40" s="890"/>
      <c r="C40" s="101" t="s">
        <v>277</v>
      </c>
      <c r="D40" s="93"/>
      <c r="E40" s="94"/>
      <c r="F40" s="95"/>
      <c r="G40" s="95"/>
      <c r="H40" s="137">
        <f>H38+H39</f>
        <v>0</v>
      </c>
      <c r="I40" s="67">
        <f t="shared" ref="I40:J40" si="3">I38+I39</f>
        <v>0</v>
      </c>
      <c r="J40" s="70">
        <f t="shared" si="3"/>
        <v>0</v>
      </c>
      <c r="K40" s="96"/>
      <c r="L40" s="97"/>
      <c r="M40" s="98"/>
      <c r="N40" s="96"/>
      <c r="O40" s="97"/>
      <c r="P40" s="98"/>
      <c r="Q40" s="96"/>
      <c r="R40" s="97"/>
      <c r="S40" s="99"/>
      <c r="T40" s="100"/>
      <c r="U40" s="97"/>
      <c r="V40" s="99"/>
      <c r="W40" s="100"/>
      <c r="X40" s="97"/>
      <c r="Y40" s="99"/>
      <c r="Z40" s="100"/>
      <c r="AA40" s="97"/>
      <c r="AB40" s="99"/>
      <c r="AC40" s="136"/>
    </row>
    <row r="41" spans="2:29" ht="20.100000000000001" customHeight="1" x14ac:dyDescent="0.15">
      <c r="B41" s="890"/>
      <c r="C41" s="101" t="s">
        <v>278</v>
      </c>
      <c r="D41" s="93"/>
      <c r="E41" s="94"/>
      <c r="F41" s="95">
        <v>1</v>
      </c>
      <c r="G41" s="95"/>
      <c r="H41" s="96"/>
      <c r="I41" s="98"/>
      <c r="J41" s="99"/>
      <c r="K41" s="96"/>
      <c r="L41" s="97"/>
      <c r="M41" s="98"/>
      <c r="N41" s="96"/>
      <c r="O41" s="97"/>
      <c r="P41" s="98"/>
      <c r="Q41" s="96"/>
      <c r="R41" s="97"/>
      <c r="S41" s="99"/>
      <c r="T41" s="100"/>
      <c r="U41" s="97"/>
      <c r="V41" s="99"/>
      <c r="W41" s="100"/>
      <c r="X41" s="97"/>
      <c r="Y41" s="99"/>
      <c r="Z41" s="100"/>
      <c r="AA41" s="97"/>
      <c r="AB41" s="99"/>
      <c r="AC41" s="136"/>
    </row>
    <row r="42" spans="2:29" ht="20.100000000000001" customHeight="1" x14ac:dyDescent="0.15">
      <c r="B42" s="890"/>
      <c r="C42" s="101" t="s">
        <v>279</v>
      </c>
      <c r="D42" s="93"/>
      <c r="E42" s="94"/>
      <c r="F42" s="95"/>
      <c r="G42" s="95"/>
      <c r="H42" s="96">
        <f t="shared" ref="H42:J42" si="4">H40+H41</f>
        <v>0</v>
      </c>
      <c r="I42" s="98">
        <f t="shared" si="4"/>
        <v>0</v>
      </c>
      <c r="J42" s="99">
        <f t="shared" si="4"/>
        <v>0</v>
      </c>
      <c r="K42" s="96"/>
      <c r="L42" s="97"/>
      <c r="M42" s="98"/>
      <c r="N42" s="96"/>
      <c r="O42" s="97"/>
      <c r="P42" s="98"/>
      <c r="Q42" s="96"/>
      <c r="R42" s="97"/>
      <c r="S42" s="99"/>
      <c r="T42" s="100"/>
      <c r="U42" s="97"/>
      <c r="V42" s="99"/>
      <c r="W42" s="100"/>
      <c r="X42" s="97"/>
      <c r="Y42" s="99"/>
      <c r="Z42" s="100"/>
      <c r="AA42" s="97"/>
      <c r="AB42" s="99"/>
      <c r="AC42" s="136"/>
    </row>
    <row r="43" spans="2:29" ht="20.100000000000001" customHeight="1" x14ac:dyDescent="0.15">
      <c r="B43" s="890"/>
      <c r="C43" s="101" t="s">
        <v>280</v>
      </c>
      <c r="D43" s="93"/>
      <c r="E43" s="94"/>
      <c r="F43" s="95">
        <v>1</v>
      </c>
      <c r="G43" s="95"/>
      <c r="H43" s="96"/>
      <c r="I43" s="98"/>
      <c r="J43" s="99"/>
      <c r="K43" s="96"/>
      <c r="L43" s="97"/>
      <c r="M43" s="98"/>
      <c r="N43" s="96"/>
      <c r="O43" s="97"/>
      <c r="P43" s="98"/>
      <c r="Q43" s="96"/>
      <c r="R43" s="97"/>
      <c r="S43" s="99"/>
      <c r="T43" s="100"/>
      <c r="U43" s="97"/>
      <c r="V43" s="99"/>
      <c r="W43" s="100"/>
      <c r="X43" s="97"/>
      <c r="Y43" s="99"/>
      <c r="Z43" s="100"/>
      <c r="AA43" s="97"/>
      <c r="AB43" s="99"/>
      <c r="AC43" s="136"/>
    </row>
    <row r="44" spans="2:29" ht="20.100000000000001" customHeight="1" x14ac:dyDescent="0.15">
      <c r="B44" s="891"/>
      <c r="C44" s="76" t="s">
        <v>281</v>
      </c>
      <c r="D44" s="77"/>
      <c r="E44" s="78"/>
      <c r="F44" s="79"/>
      <c r="G44" s="79"/>
      <c r="H44" s="80">
        <f t="shared" ref="H44:J44" si="5">H42+H43</f>
        <v>0</v>
      </c>
      <c r="I44" s="82">
        <f t="shared" si="5"/>
        <v>0</v>
      </c>
      <c r="J44" s="83">
        <f t="shared" si="5"/>
        <v>0</v>
      </c>
      <c r="K44" s="80"/>
      <c r="L44" s="81"/>
      <c r="M44" s="82"/>
      <c r="N44" s="80"/>
      <c r="O44" s="81"/>
      <c r="P44" s="82"/>
      <c r="Q44" s="80"/>
      <c r="R44" s="81"/>
      <c r="S44" s="83"/>
      <c r="T44" s="84"/>
      <c r="U44" s="81"/>
      <c r="V44" s="83"/>
      <c r="W44" s="84"/>
      <c r="X44" s="81"/>
      <c r="Y44" s="83"/>
      <c r="Z44" s="84"/>
      <c r="AA44" s="81"/>
      <c r="AB44" s="83"/>
      <c r="AC44" s="133"/>
    </row>
    <row r="45" spans="2:29" ht="20.100000000000001" customHeight="1" x14ac:dyDescent="0.15">
      <c r="B45" s="102" t="s">
        <v>282</v>
      </c>
      <c r="C45" s="103"/>
      <c r="D45" s="104"/>
      <c r="E45" s="105"/>
      <c r="F45" s="106"/>
      <c r="G45" s="106"/>
      <c r="H45" s="107">
        <f>H37+H44</f>
        <v>0</v>
      </c>
      <c r="I45" s="109">
        <f>I37+I44</f>
        <v>0</v>
      </c>
      <c r="J45" s="110">
        <f>J37+J44</f>
        <v>0</v>
      </c>
      <c r="K45" s="107"/>
      <c r="L45" s="108"/>
      <c r="M45" s="109"/>
      <c r="N45" s="107"/>
      <c r="O45" s="108"/>
      <c r="P45" s="109"/>
      <c r="Q45" s="107"/>
      <c r="R45" s="108"/>
      <c r="S45" s="110"/>
      <c r="T45" s="111"/>
      <c r="U45" s="108"/>
      <c r="V45" s="110"/>
      <c r="W45" s="111"/>
      <c r="X45" s="108"/>
      <c r="Y45" s="110"/>
      <c r="Z45" s="111"/>
      <c r="AA45" s="108"/>
      <c r="AB45" s="110"/>
      <c r="AC45" s="138"/>
    </row>
    <row r="46" spans="2:29" ht="20.100000000000001" customHeight="1" x14ac:dyDescent="0.15">
      <c r="B46" s="139" t="s">
        <v>283</v>
      </c>
      <c r="C46" s="140"/>
      <c r="D46" s="141"/>
      <c r="E46" s="142"/>
      <c r="F46" s="143"/>
      <c r="G46" s="143"/>
      <c r="H46" s="144">
        <f>ROUNDDOWN(H45*0.1,0)</f>
        <v>0</v>
      </c>
      <c r="I46" s="145">
        <f t="shared" ref="I46" si="6">ROUNDDOWN(I45*0.1,0)</f>
        <v>0</v>
      </c>
      <c r="J46" s="146">
        <f>H46-I46</f>
        <v>0</v>
      </c>
      <c r="K46" s="144"/>
      <c r="L46" s="147"/>
      <c r="M46" s="145"/>
      <c r="N46" s="144"/>
      <c r="O46" s="147"/>
      <c r="P46" s="145"/>
      <c r="Q46" s="144"/>
      <c r="R46" s="147"/>
      <c r="S46" s="146"/>
      <c r="T46" s="148"/>
      <c r="U46" s="147"/>
      <c r="V46" s="146"/>
      <c r="W46" s="148"/>
      <c r="X46" s="147"/>
      <c r="Y46" s="146"/>
      <c r="Z46" s="148"/>
      <c r="AA46" s="147"/>
      <c r="AB46" s="146"/>
      <c r="AC46" s="149"/>
    </row>
    <row r="47" spans="2:29" ht="20.100000000000001" customHeight="1" thickBot="1" x14ac:dyDescent="0.2">
      <c r="B47" s="112" t="s">
        <v>284</v>
      </c>
      <c r="C47" s="113"/>
      <c r="D47" s="114"/>
      <c r="E47" s="115"/>
      <c r="F47" s="116"/>
      <c r="G47" s="116"/>
      <c r="H47" s="117">
        <f>H45+H46</f>
        <v>0</v>
      </c>
      <c r="I47" s="119">
        <f t="shared" ref="I47:J47" si="7">I45+I46</f>
        <v>0</v>
      </c>
      <c r="J47" s="120">
        <f t="shared" si="7"/>
        <v>0</v>
      </c>
      <c r="K47" s="117"/>
      <c r="L47" s="118"/>
      <c r="M47" s="119"/>
      <c r="N47" s="117"/>
      <c r="O47" s="118"/>
      <c r="P47" s="119"/>
      <c r="Q47" s="117"/>
      <c r="R47" s="118"/>
      <c r="S47" s="120"/>
      <c r="T47" s="121"/>
      <c r="U47" s="118"/>
      <c r="V47" s="120"/>
      <c r="W47" s="121"/>
      <c r="X47" s="118"/>
      <c r="Y47" s="120"/>
      <c r="Z47" s="121"/>
      <c r="AA47" s="118"/>
      <c r="AB47" s="120"/>
      <c r="AC47" s="150"/>
    </row>
    <row r="48" spans="2:29" s="34" customFormat="1" ht="8.25" customHeight="1" x14ac:dyDescent="0.15"/>
    <row r="49" spans="2:2" s="34" customFormat="1" ht="13.5" x14ac:dyDescent="0.15">
      <c r="B49" s="122" t="s">
        <v>441</v>
      </c>
    </row>
    <row r="50" spans="2:2" s="34" customFormat="1" ht="13.5" x14ac:dyDescent="0.15">
      <c r="B50" s="123" t="s">
        <v>440</v>
      </c>
    </row>
    <row r="51" spans="2:2" s="34" customFormat="1" x14ac:dyDescent="0.15"/>
  </sheetData>
  <mergeCells count="5">
    <mergeCell ref="B38:B44"/>
    <mergeCell ref="F5:F6"/>
    <mergeCell ref="AC5:AC6"/>
    <mergeCell ref="B7:B37"/>
    <mergeCell ref="C7:C31"/>
  </mergeCells>
  <phoneticPr fontId="2"/>
  <printOptions horizontalCentered="1" verticalCentered="1"/>
  <pageMargins left="0.39370078740157483" right="0.19685039370078741" top="0.39370078740157483" bottom="0.19685039370078741" header="0.31496062992125984" footer="0.31496062992125984"/>
  <pageSetup paperSize="8" scale="81" orientation="landscape" r:id="rId1"/>
  <headerFooter>
    <oddHeader>&amp;Rごみ処理施設整備・運営事業に係る提案書類(&amp;A)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48"/>
  <sheetViews>
    <sheetView showGridLines="0" view="pageBreakPreview" zoomScale="70" zoomScaleNormal="85" zoomScaleSheetLayoutView="70" workbookViewId="0">
      <selection activeCell="F14" sqref="F14"/>
    </sheetView>
  </sheetViews>
  <sheetFormatPr defaultColWidth="9" defaultRowHeight="14.25" x14ac:dyDescent="0.15"/>
  <cols>
    <col min="1" max="1" width="3.375" style="1" customWidth="1"/>
    <col min="2" max="2" width="3.625" style="2" customWidth="1"/>
    <col min="3" max="3" width="6.375" style="2" customWidth="1"/>
    <col min="4" max="4" width="3.625" style="2" customWidth="1"/>
    <col min="5" max="5" width="16.375" style="2" customWidth="1"/>
    <col min="6" max="6" width="12.25" style="2" customWidth="1"/>
    <col min="7" max="26" width="12.375" style="1" customWidth="1"/>
    <col min="27" max="16384" width="9" style="1"/>
  </cols>
  <sheetData>
    <row r="1" spans="2:28" ht="50.1" customHeight="1" x14ac:dyDescent="0.15">
      <c r="B1" s="936" t="s">
        <v>7</v>
      </c>
      <c r="C1" s="936"/>
      <c r="D1" s="936"/>
      <c r="E1" s="936"/>
      <c r="F1" s="936"/>
      <c r="G1" s="936"/>
      <c r="H1" s="936"/>
      <c r="I1" s="936"/>
      <c r="J1" s="936"/>
      <c r="K1" s="936"/>
      <c r="L1" s="936"/>
      <c r="M1" s="936"/>
      <c r="N1" s="936"/>
      <c r="O1" s="936"/>
      <c r="P1" s="936"/>
      <c r="Q1" s="936"/>
      <c r="R1" s="936"/>
      <c r="S1" s="936"/>
      <c r="T1" s="936"/>
      <c r="U1" s="936"/>
      <c r="V1" s="936"/>
      <c r="W1" s="936"/>
      <c r="X1" s="936"/>
      <c r="Y1" s="936"/>
      <c r="Z1" s="936"/>
    </row>
    <row r="2" spans="2:28" ht="20.100000000000001" customHeight="1" x14ac:dyDescent="0.15">
      <c r="B2" s="12"/>
      <c r="C2" s="12"/>
      <c r="D2" s="13"/>
      <c r="E2" s="13"/>
      <c r="F2" s="13"/>
      <c r="G2" s="11"/>
      <c r="H2" s="11"/>
      <c r="I2" s="11"/>
      <c r="J2" s="11"/>
      <c r="K2" s="11"/>
      <c r="L2" s="11"/>
      <c r="M2" s="11"/>
      <c r="N2" s="11"/>
      <c r="O2" s="11"/>
      <c r="P2" s="11"/>
      <c r="Q2" s="11"/>
      <c r="R2" s="11"/>
      <c r="S2" s="11"/>
      <c r="T2" s="11"/>
      <c r="U2" s="11"/>
      <c r="V2" s="11"/>
      <c r="W2" s="11"/>
      <c r="X2" s="11"/>
      <c r="Y2" s="11"/>
      <c r="Z2" s="381" t="s">
        <v>25</v>
      </c>
    </row>
    <row r="3" spans="2:28" ht="39.950000000000003" customHeight="1" thickBot="1" x14ac:dyDescent="0.2">
      <c r="B3" s="943" t="s">
        <v>24</v>
      </c>
      <c r="C3" s="944"/>
      <c r="D3" s="944"/>
      <c r="E3" s="944"/>
      <c r="F3" s="379" t="s">
        <v>168</v>
      </c>
      <c r="G3" s="380" t="s">
        <v>169</v>
      </c>
      <c r="H3" s="380" t="s">
        <v>170</v>
      </c>
      <c r="I3" s="380" t="s">
        <v>171</v>
      </c>
      <c r="J3" s="380" t="s">
        <v>172</v>
      </c>
      <c r="K3" s="380" t="s">
        <v>173</v>
      </c>
      <c r="L3" s="380" t="s">
        <v>174</v>
      </c>
      <c r="M3" s="380" t="s">
        <v>175</v>
      </c>
      <c r="N3" s="380" t="s">
        <v>176</v>
      </c>
      <c r="O3" s="380" t="s">
        <v>177</v>
      </c>
      <c r="P3" s="380" t="s">
        <v>178</v>
      </c>
      <c r="Q3" s="380" t="s">
        <v>179</v>
      </c>
      <c r="R3" s="380" t="s">
        <v>180</v>
      </c>
      <c r="S3" s="380" t="s">
        <v>181</v>
      </c>
      <c r="T3" s="380" t="s">
        <v>182</v>
      </c>
      <c r="U3" s="380" t="s">
        <v>183</v>
      </c>
      <c r="V3" s="380" t="s">
        <v>184</v>
      </c>
      <c r="W3" s="380" t="s">
        <v>447</v>
      </c>
      <c r="X3" s="380" t="s">
        <v>448</v>
      </c>
      <c r="Y3" s="380" t="s">
        <v>449</v>
      </c>
      <c r="Z3" s="14" t="s">
        <v>23</v>
      </c>
    </row>
    <row r="4" spans="2:28" ht="50.1" customHeight="1" thickTop="1" x14ac:dyDescent="0.15">
      <c r="B4" s="930" t="s">
        <v>319</v>
      </c>
      <c r="C4" s="941" t="s">
        <v>428</v>
      </c>
      <c r="D4" s="907" t="s">
        <v>22</v>
      </c>
      <c r="E4" s="907"/>
      <c r="F4" s="159"/>
      <c r="G4" s="156"/>
      <c r="H4" s="157"/>
      <c r="I4" s="157"/>
      <c r="J4" s="157"/>
      <c r="K4" s="157"/>
      <c r="L4" s="157"/>
      <c r="M4" s="157"/>
      <c r="N4" s="157"/>
      <c r="O4" s="157"/>
      <c r="P4" s="157"/>
      <c r="Q4" s="157"/>
      <c r="R4" s="157"/>
      <c r="S4" s="157"/>
      <c r="T4" s="157"/>
      <c r="U4" s="157"/>
      <c r="V4" s="157"/>
      <c r="W4" s="157"/>
      <c r="X4" s="157"/>
      <c r="Y4" s="157"/>
      <c r="Z4" s="158">
        <f>SUM(F4:Y4)</f>
        <v>0</v>
      </c>
    </row>
    <row r="5" spans="2:28" ht="50.1" customHeight="1" x14ac:dyDescent="0.15">
      <c r="B5" s="931"/>
      <c r="C5" s="942"/>
      <c r="D5" s="910" t="s">
        <v>21</v>
      </c>
      <c r="E5" s="910"/>
      <c r="F5" s="160"/>
      <c r="G5" s="15"/>
      <c r="H5" s="16"/>
      <c r="I5" s="16"/>
      <c r="J5" s="16"/>
      <c r="K5" s="16"/>
      <c r="L5" s="16"/>
      <c r="M5" s="16"/>
      <c r="N5" s="16"/>
      <c r="O5" s="16"/>
      <c r="P5" s="16"/>
      <c r="Q5" s="16"/>
      <c r="R5" s="16"/>
      <c r="S5" s="16"/>
      <c r="T5" s="16"/>
      <c r="U5" s="16"/>
      <c r="V5" s="16"/>
      <c r="W5" s="16"/>
      <c r="X5" s="16"/>
      <c r="Y5" s="16"/>
      <c r="Z5" s="18">
        <f>SUM(F5:Y5)</f>
        <v>0</v>
      </c>
    </row>
    <row r="6" spans="2:28" ht="50.1" customHeight="1" x14ac:dyDescent="0.15">
      <c r="B6" s="931"/>
      <c r="C6" s="942"/>
      <c r="D6" s="911" t="s">
        <v>20</v>
      </c>
      <c r="E6" s="911"/>
      <c r="F6" s="161"/>
      <c r="G6" s="15"/>
      <c r="H6" s="16"/>
      <c r="I6" s="16"/>
      <c r="J6" s="16"/>
      <c r="K6" s="16"/>
      <c r="L6" s="16"/>
      <c r="M6" s="16"/>
      <c r="N6" s="16"/>
      <c r="O6" s="16"/>
      <c r="P6" s="16"/>
      <c r="Q6" s="16"/>
      <c r="R6" s="16"/>
      <c r="S6" s="16"/>
      <c r="T6" s="16"/>
      <c r="U6" s="16"/>
      <c r="V6" s="16"/>
      <c r="W6" s="16"/>
      <c r="X6" s="16"/>
      <c r="Y6" s="16"/>
      <c r="Z6" s="19">
        <f>SUM(F6:Y6)</f>
        <v>0</v>
      </c>
    </row>
    <row r="7" spans="2:28" ht="50.1" customHeight="1" x14ac:dyDescent="0.15">
      <c r="B7" s="931"/>
      <c r="C7" s="902"/>
      <c r="D7" s="938" t="s">
        <v>320</v>
      </c>
      <c r="E7" s="938"/>
      <c r="F7" s="162">
        <f t="shared" ref="F7:Z7" si="0">SUM(F4:F6)</f>
        <v>0</v>
      </c>
      <c r="G7" s="20">
        <f t="shared" si="0"/>
        <v>0</v>
      </c>
      <c r="H7" s="21">
        <f t="shared" si="0"/>
        <v>0</v>
      </c>
      <c r="I7" s="21">
        <f t="shared" si="0"/>
        <v>0</v>
      </c>
      <c r="J7" s="21">
        <f t="shared" si="0"/>
        <v>0</v>
      </c>
      <c r="K7" s="21">
        <f t="shared" si="0"/>
        <v>0</v>
      </c>
      <c r="L7" s="21">
        <f t="shared" si="0"/>
        <v>0</v>
      </c>
      <c r="M7" s="21">
        <f t="shared" si="0"/>
        <v>0</v>
      </c>
      <c r="N7" s="21">
        <f t="shared" si="0"/>
        <v>0</v>
      </c>
      <c r="O7" s="21">
        <f t="shared" si="0"/>
        <v>0</v>
      </c>
      <c r="P7" s="21">
        <f t="shared" si="0"/>
        <v>0</v>
      </c>
      <c r="Q7" s="21">
        <f t="shared" si="0"/>
        <v>0</v>
      </c>
      <c r="R7" s="21">
        <f t="shared" si="0"/>
        <v>0</v>
      </c>
      <c r="S7" s="21">
        <f t="shared" si="0"/>
        <v>0</v>
      </c>
      <c r="T7" s="21">
        <f t="shared" si="0"/>
        <v>0</v>
      </c>
      <c r="U7" s="21">
        <f t="shared" si="0"/>
        <v>0</v>
      </c>
      <c r="V7" s="21">
        <f t="shared" si="0"/>
        <v>0</v>
      </c>
      <c r="W7" s="21">
        <f t="shared" si="0"/>
        <v>0</v>
      </c>
      <c r="X7" s="21">
        <f t="shared" ref="X7" si="1">SUM(X4:X6)</f>
        <v>0</v>
      </c>
      <c r="Y7" s="21">
        <f t="shared" ref="Y7" si="2">SUM(Y4:Y6)</f>
        <v>0</v>
      </c>
      <c r="Z7" s="22">
        <f t="shared" si="0"/>
        <v>0</v>
      </c>
    </row>
    <row r="8" spans="2:28" ht="50.1" customHeight="1" x14ac:dyDescent="0.15">
      <c r="B8" s="931"/>
      <c r="C8" s="916" t="s">
        <v>318</v>
      </c>
      <c r="D8" s="919" t="s">
        <v>22</v>
      </c>
      <c r="E8" s="920"/>
      <c r="F8" s="160"/>
      <c r="G8" s="15"/>
      <c r="H8" s="16"/>
      <c r="I8" s="16"/>
      <c r="J8" s="16"/>
      <c r="K8" s="16"/>
      <c r="L8" s="16"/>
      <c r="M8" s="16"/>
      <c r="N8" s="16"/>
      <c r="O8" s="16"/>
      <c r="P8" s="16"/>
      <c r="Q8" s="16"/>
      <c r="R8" s="16"/>
      <c r="S8" s="16"/>
      <c r="T8" s="16"/>
      <c r="U8" s="16"/>
      <c r="V8" s="16"/>
      <c r="W8" s="16"/>
      <c r="X8" s="16"/>
      <c r="Y8" s="16"/>
      <c r="Z8" s="17">
        <f>SUM(F8:Y8)</f>
        <v>0</v>
      </c>
    </row>
    <row r="9" spans="2:28" ht="50.1" customHeight="1" x14ac:dyDescent="0.15">
      <c r="B9" s="931"/>
      <c r="C9" s="917"/>
      <c r="D9" s="921" t="s">
        <v>21</v>
      </c>
      <c r="E9" s="922"/>
      <c r="F9" s="160"/>
      <c r="G9" s="15"/>
      <c r="H9" s="16"/>
      <c r="I9" s="16"/>
      <c r="J9" s="16"/>
      <c r="K9" s="16"/>
      <c r="L9" s="16"/>
      <c r="M9" s="16"/>
      <c r="N9" s="16"/>
      <c r="O9" s="16"/>
      <c r="P9" s="16"/>
      <c r="Q9" s="16"/>
      <c r="R9" s="16"/>
      <c r="S9" s="16"/>
      <c r="T9" s="16"/>
      <c r="U9" s="16"/>
      <c r="V9" s="16"/>
      <c r="W9" s="16"/>
      <c r="X9" s="16"/>
      <c r="Y9" s="16"/>
      <c r="Z9" s="18">
        <f>SUM(F9:Y9)</f>
        <v>0</v>
      </c>
    </row>
    <row r="10" spans="2:28" ht="50.1" customHeight="1" x14ac:dyDescent="0.15">
      <c r="B10" s="931"/>
      <c r="C10" s="917"/>
      <c r="D10" s="923" t="s">
        <v>20</v>
      </c>
      <c r="E10" s="924"/>
      <c r="F10" s="161"/>
      <c r="G10" s="15"/>
      <c r="H10" s="16"/>
      <c r="I10" s="16"/>
      <c r="J10" s="16"/>
      <c r="K10" s="16"/>
      <c r="L10" s="16"/>
      <c r="M10" s="16"/>
      <c r="N10" s="16"/>
      <c r="O10" s="16"/>
      <c r="P10" s="16"/>
      <c r="Q10" s="16"/>
      <c r="R10" s="16"/>
      <c r="S10" s="16"/>
      <c r="T10" s="16"/>
      <c r="U10" s="16"/>
      <c r="V10" s="16"/>
      <c r="W10" s="16"/>
      <c r="X10" s="16"/>
      <c r="Y10" s="16"/>
      <c r="Z10" s="19">
        <f>SUM(F10:Y10)</f>
        <v>0</v>
      </c>
    </row>
    <row r="11" spans="2:28" ht="50.1" customHeight="1" x14ac:dyDescent="0.15">
      <c r="B11" s="931"/>
      <c r="C11" s="918"/>
      <c r="D11" s="925" t="s">
        <v>320</v>
      </c>
      <c r="E11" s="926"/>
      <c r="F11" s="162">
        <f t="shared" ref="F11:Z11" si="3">SUM(F8:F10)</f>
        <v>0</v>
      </c>
      <c r="G11" s="20">
        <f t="shared" si="3"/>
        <v>0</v>
      </c>
      <c r="H11" s="21">
        <f t="shared" si="3"/>
        <v>0</v>
      </c>
      <c r="I11" s="21">
        <f t="shared" si="3"/>
        <v>0</v>
      </c>
      <c r="J11" s="21">
        <f t="shared" si="3"/>
        <v>0</v>
      </c>
      <c r="K11" s="21">
        <f t="shared" si="3"/>
        <v>0</v>
      </c>
      <c r="L11" s="21">
        <f t="shared" si="3"/>
        <v>0</v>
      </c>
      <c r="M11" s="21">
        <f t="shared" si="3"/>
        <v>0</v>
      </c>
      <c r="N11" s="21">
        <f t="shared" si="3"/>
        <v>0</v>
      </c>
      <c r="O11" s="21">
        <f t="shared" si="3"/>
        <v>0</v>
      </c>
      <c r="P11" s="21">
        <f t="shared" si="3"/>
        <v>0</v>
      </c>
      <c r="Q11" s="21">
        <f t="shared" si="3"/>
        <v>0</v>
      </c>
      <c r="R11" s="21">
        <f t="shared" si="3"/>
        <v>0</v>
      </c>
      <c r="S11" s="21">
        <f t="shared" si="3"/>
        <v>0</v>
      </c>
      <c r="T11" s="21">
        <f t="shared" si="3"/>
        <v>0</v>
      </c>
      <c r="U11" s="21">
        <f t="shared" si="3"/>
        <v>0</v>
      </c>
      <c r="V11" s="21">
        <f t="shared" si="3"/>
        <v>0</v>
      </c>
      <c r="W11" s="21">
        <f t="shared" si="3"/>
        <v>0</v>
      </c>
      <c r="X11" s="21">
        <f t="shared" si="3"/>
        <v>0</v>
      </c>
      <c r="Y11" s="21">
        <f t="shared" si="3"/>
        <v>0</v>
      </c>
      <c r="Z11" s="22">
        <f t="shared" si="3"/>
        <v>0</v>
      </c>
    </row>
    <row r="12" spans="2:28" ht="50.1" customHeight="1" x14ac:dyDescent="0.15">
      <c r="B12" s="932"/>
      <c r="C12" s="933" t="s">
        <v>321</v>
      </c>
      <c r="D12" s="934"/>
      <c r="E12" s="935"/>
      <c r="F12" s="163">
        <f>+F11+F7</f>
        <v>0</v>
      </c>
      <c r="G12" s="153">
        <f t="shared" ref="G12:Z12" si="4">+G11+G7</f>
        <v>0</v>
      </c>
      <c r="H12" s="154">
        <f t="shared" si="4"/>
        <v>0</v>
      </c>
      <c r="I12" s="154">
        <f t="shared" si="4"/>
        <v>0</v>
      </c>
      <c r="J12" s="154">
        <f t="shared" si="4"/>
        <v>0</v>
      </c>
      <c r="K12" s="154">
        <f t="shared" si="4"/>
        <v>0</v>
      </c>
      <c r="L12" s="154">
        <f t="shared" si="4"/>
        <v>0</v>
      </c>
      <c r="M12" s="154">
        <f t="shared" si="4"/>
        <v>0</v>
      </c>
      <c r="N12" s="154">
        <f t="shared" si="4"/>
        <v>0</v>
      </c>
      <c r="O12" s="154">
        <f t="shared" si="4"/>
        <v>0</v>
      </c>
      <c r="P12" s="154">
        <f t="shared" si="4"/>
        <v>0</v>
      </c>
      <c r="Q12" s="154">
        <f t="shared" si="4"/>
        <v>0</v>
      </c>
      <c r="R12" s="154">
        <f t="shared" si="4"/>
        <v>0</v>
      </c>
      <c r="S12" s="154">
        <f t="shared" si="4"/>
        <v>0</v>
      </c>
      <c r="T12" s="154">
        <f t="shared" si="4"/>
        <v>0</v>
      </c>
      <c r="U12" s="154">
        <f t="shared" si="4"/>
        <v>0</v>
      </c>
      <c r="V12" s="154">
        <f t="shared" si="4"/>
        <v>0</v>
      </c>
      <c r="W12" s="154">
        <f t="shared" si="4"/>
        <v>0</v>
      </c>
      <c r="X12" s="154">
        <f t="shared" si="4"/>
        <v>0</v>
      </c>
      <c r="Y12" s="154">
        <f t="shared" si="4"/>
        <v>0</v>
      </c>
      <c r="Z12" s="155">
        <f t="shared" si="4"/>
        <v>0</v>
      </c>
    </row>
    <row r="13" spans="2:28" ht="50.1" customHeight="1" x14ac:dyDescent="0.15">
      <c r="B13" s="903" t="s">
        <v>19</v>
      </c>
      <c r="C13" s="901" t="s">
        <v>429</v>
      </c>
      <c r="D13" s="912" t="s">
        <v>316</v>
      </c>
      <c r="E13" s="913"/>
      <c r="F13" s="164"/>
      <c r="G13" s="23"/>
      <c r="H13" s="24"/>
      <c r="I13" s="24"/>
      <c r="J13" s="24"/>
      <c r="K13" s="24"/>
      <c r="L13" s="24"/>
      <c r="M13" s="24"/>
      <c r="N13" s="24"/>
      <c r="O13" s="24"/>
      <c r="P13" s="24"/>
      <c r="Q13" s="24"/>
      <c r="R13" s="24"/>
      <c r="S13" s="24"/>
      <c r="T13" s="24"/>
      <c r="U13" s="24"/>
      <c r="V13" s="24"/>
      <c r="W13" s="24"/>
      <c r="X13" s="24"/>
      <c r="Y13" s="24"/>
      <c r="Z13" s="25">
        <f>SUM(F13:Y13)</f>
        <v>0</v>
      </c>
    </row>
    <row r="14" spans="2:28" ht="50.1" customHeight="1" x14ac:dyDescent="0.15">
      <c r="B14" s="904"/>
      <c r="C14" s="942"/>
      <c r="D14" s="914" t="s">
        <v>317</v>
      </c>
      <c r="E14" s="915"/>
      <c r="F14" s="192"/>
      <c r="G14" s="193"/>
      <c r="H14" s="194"/>
      <c r="I14" s="194"/>
      <c r="J14" s="194"/>
      <c r="K14" s="194"/>
      <c r="L14" s="194"/>
      <c r="M14" s="194"/>
      <c r="N14" s="194"/>
      <c r="O14" s="194"/>
      <c r="P14" s="194"/>
      <c r="Q14" s="194"/>
      <c r="R14" s="194"/>
      <c r="S14" s="194"/>
      <c r="T14" s="194"/>
      <c r="U14" s="194"/>
      <c r="V14" s="194"/>
      <c r="W14" s="194"/>
      <c r="X14" s="194"/>
      <c r="Y14" s="194"/>
      <c r="Z14" s="195">
        <f>SUM(F14:Y14)</f>
        <v>0</v>
      </c>
    </row>
    <row r="15" spans="2:28" ht="50.1" customHeight="1" x14ac:dyDescent="0.15">
      <c r="B15" s="904"/>
      <c r="C15" s="942"/>
      <c r="D15" s="939" t="s">
        <v>389</v>
      </c>
      <c r="E15" s="940"/>
      <c r="F15" s="196">
        <f>SUM(F13:F14)</f>
        <v>0</v>
      </c>
      <c r="G15" s="189">
        <f t="shared" ref="G15:Y15" si="5">SUM(G13:G14)</f>
        <v>0</v>
      </c>
      <c r="H15" s="190">
        <f t="shared" si="5"/>
        <v>0</v>
      </c>
      <c r="I15" s="190">
        <f t="shared" si="5"/>
        <v>0</v>
      </c>
      <c r="J15" s="190">
        <f t="shared" si="5"/>
        <v>0</v>
      </c>
      <c r="K15" s="190">
        <f t="shared" si="5"/>
        <v>0</v>
      </c>
      <c r="L15" s="190">
        <f t="shared" si="5"/>
        <v>0</v>
      </c>
      <c r="M15" s="190">
        <f t="shared" si="5"/>
        <v>0</v>
      </c>
      <c r="N15" s="190">
        <f t="shared" si="5"/>
        <v>0</v>
      </c>
      <c r="O15" s="190">
        <f t="shared" si="5"/>
        <v>0</v>
      </c>
      <c r="P15" s="190">
        <f t="shared" si="5"/>
        <v>0</v>
      </c>
      <c r="Q15" s="190">
        <f t="shared" si="5"/>
        <v>0</v>
      </c>
      <c r="R15" s="190">
        <f t="shared" si="5"/>
        <v>0</v>
      </c>
      <c r="S15" s="190">
        <f t="shared" si="5"/>
        <v>0</v>
      </c>
      <c r="T15" s="190">
        <f t="shared" si="5"/>
        <v>0</v>
      </c>
      <c r="U15" s="190">
        <f t="shared" si="5"/>
        <v>0</v>
      </c>
      <c r="V15" s="190">
        <f t="shared" si="5"/>
        <v>0</v>
      </c>
      <c r="W15" s="190">
        <f t="shared" si="5"/>
        <v>0</v>
      </c>
      <c r="X15" s="190">
        <f t="shared" si="5"/>
        <v>0</v>
      </c>
      <c r="Y15" s="190">
        <f t="shared" si="5"/>
        <v>0</v>
      </c>
      <c r="Z15" s="191">
        <f>SUM(Z13:Z14)</f>
        <v>0</v>
      </c>
    </row>
    <row r="16" spans="2:28" s="8" customFormat="1" ht="30" customHeight="1" x14ac:dyDescent="0.15">
      <c r="B16" s="904"/>
      <c r="C16" s="902"/>
      <c r="D16" s="928" t="s">
        <v>18</v>
      </c>
      <c r="E16" s="937"/>
      <c r="F16" s="165"/>
      <c r="G16" s="26"/>
      <c r="H16" s="26"/>
      <c r="I16" s="26"/>
      <c r="J16" s="26"/>
      <c r="K16" s="26"/>
      <c r="L16" s="26"/>
      <c r="M16" s="26"/>
      <c r="N16" s="26"/>
      <c r="O16" s="26"/>
      <c r="P16" s="26"/>
      <c r="Q16" s="26"/>
      <c r="R16" s="26"/>
      <c r="S16" s="26"/>
      <c r="T16" s="26"/>
      <c r="U16" s="26"/>
      <c r="V16" s="26"/>
      <c r="W16" s="26"/>
      <c r="X16" s="26"/>
      <c r="Y16" s="26"/>
      <c r="Z16" s="27">
        <f>SUM(F16:Y16)</f>
        <v>0</v>
      </c>
      <c r="AA16" s="9"/>
      <c r="AB16" s="9"/>
    </row>
    <row r="17" spans="2:28" ht="50.1" customHeight="1" x14ac:dyDescent="0.15">
      <c r="B17" s="904"/>
      <c r="C17" s="901" t="s">
        <v>322</v>
      </c>
      <c r="D17" s="912" t="s">
        <v>316</v>
      </c>
      <c r="E17" s="927"/>
      <c r="F17" s="164"/>
      <c r="G17" s="23"/>
      <c r="H17" s="24"/>
      <c r="I17" s="24"/>
      <c r="J17" s="24"/>
      <c r="K17" s="24"/>
      <c r="L17" s="24"/>
      <c r="M17" s="24"/>
      <c r="N17" s="24"/>
      <c r="O17" s="24"/>
      <c r="P17" s="24"/>
      <c r="Q17" s="24"/>
      <c r="R17" s="24"/>
      <c r="S17" s="24"/>
      <c r="T17" s="24"/>
      <c r="U17" s="24"/>
      <c r="V17" s="24"/>
      <c r="W17" s="24"/>
      <c r="X17" s="24"/>
      <c r="Y17" s="24"/>
      <c r="Z17" s="25">
        <f>SUM(F17:Y17)</f>
        <v>0</v>
      </c>
    </row>
    <row r="18" spans="2:28" s="8" customFormat="1" ht="30" customHeight="1" x14ac:dyDescent="0.15">
      <c r="B18" s="905"/>
      <c r="C18" s="902"/>
      <c r="D18" s="928" t="s">
        <v>18</v>
      </c>
      <c r="E18" s="929"/>
      <c r="F18" s="165"/>
      <c r="G18" s="26"/>
      <c r="H18" s="26"/>
      <c r="I18" s="26"/>
      <c r="J18" s="26"/>
      <c r="K18" s="26"/>
      <c r="L18" s="26"/>
      <c r="M18" s="26"/>
      <c r="N18" s="26"/>
      <c r="O18" s="26"/>
      <c r="P18" s="26"/>
      <c r="Q18" s="26"/>
      <c r="R18" s="26"/>
      <c r="S18" s="26"/>
      <c r="T18" s="26"/>
      <c r="U18" s="26"/>
      <c r="V18" s="26"/>
      <c r="W18" s="26"/>
      <c r="X18" s="26"/>
      <c r="Y18" s="26"/>
      <c r="Z18" s="27">
        <f>SUM(F18:Y18)</f>
        <v>0</v>
      </c>
      <c r="AA18" s="9"/>
      <c r="AB18" s="9"/>
    </row>
    <row r="19" spans="2:28" ht="50.1" customHeight="1" x14ac:dyDescent="0.15">
      <c r="B19" s="908" t="s">
        <v>388</v>
      </c>
      <c r="C19" s="909"/>
      <c r="D19" s="909"/>
      <c r="E19" s="909"/>
      <c r="F19" s="166">
        <f t="shared" ref="F19:X19" si="6">F15+F17</f>
        <v>0</v>
      </c>
      <c r="G19" s="28">
        <f t="shared" si="6"/>
        <v>0</v>
      </c>
      <c r="H19" s="29">
        <f t="shared" si="6"/>
        <v>0</v>
      </c>
      <c r="I19" s="29">
        <f t="shared" si="6"/>
        <v>0</v>
      </c>
      <c r="J19" s="29">
        <f t="shared" si="6"/>
        <v>0</v>
      </c>
      <c r="K19" s="29">
        <f t="shared" si="6"/>
        <v>0</v>
      </c>
      <c r="L19" s="29">
        <f t="shared" si="6"/>
        <v>0</v>
      </c>
      <c r="M19" s="29">
        <f t="shared" si="6"/>
        <v>0</v>
      </c>
      <c r="N19" s="29">
        <f t="shared" si="6"/>
        <v>0</v>
      </c>
      <c r="O19" s="29">
        <f t="shared" si="6"/>
        <v>0</v>
      </c>
      <c r="P19" s="29">
        <f t="shared" si="6"/>
        <v>0</v>
      </c>
      <c r="Q19" s="29">
        <f t="shared" si="6"/>
        <v>0</v>
      </c>
      <c r="R19" s="29">
        <f t="shared" si="6"/>
        <v>0</v>
      </c>
      <c r="S19" s="29">
        <f t="shared" si="6"/>
        <v>0</v>
      </c>
      <c r="T19" s="29">
        <f t="shared" si="6"/>
        <v>0</v>
      </c>
      <c r="U19" s="29">
        <f t="shared" si="6"/>
        <v>0</v>
      </c>
      <c r="V19" s="29">
        <f t="shared" si="6"/>
        <v>0</v>
      </c>
      <c r="W19" s="29">
        <f t="shared" si="6"/>
        <v>0</v>
      </c>
      <c r="X19" s="29">
        <f t="shared" si="6"/>
        <v>0</v>
      </c>
      <c r="Y19" s="29">
        <f>Y15+Y17</f>
        <v>0</v>
      </c>
      <c r="Z19" s="30">
        <f>Z15+Z17</f>
        <v>0</v>
      </c>
      <c r="AA19" s="3"/>
      <c r="AB19" s="3"/>
    </row>
    <row r="20" spans="2:28" ht="16.149999999999999" customHeight="1" x14ac:dyDescent="0.15">
      <c r="B20" s="198" t="s">
        <v>435</v>
      </c>
      <c r="C20" s="10"/>
      <c r="D20" s="31"/>
      <c r="E20" s="31"/>
      <c r="F20" s="31"/>
      <c r="G20" s="32"/>
      <c r="H20" s="32"/>
      <c r="I20" s="32"/>
      <c r="J20" s="32"/>
      <c r="K20" s="32"/>
      <c r="L20" s="32"/>
      <c r="M20" s="32"/>
      <c r="N20" s="32"/>
      <c r="O20" s="32"/>
      <c r="P20" s="32"/>
      <c r="Q20" s="32"/>
      <c r="R20" s="32"/>
      <c r="S20" s="32"/>
      <c r="T20" s="32"/>
      <c r="U20" s="32"/>
      <c r="V20" s="32"/>
      <c r="W20" s="32"/>
      <c r="X20" s="32"/>
      <c r="Y20" s="32"/>
      <c r="Z20" s="32"/>
      <c r="AA20" s="3"/>
      <c r="AB20" s="3"/>
    </row>
    <row r="21" spans="2:28" ht="16.149999999999999" customHeight="1" x14ac:dyDescent="0.15">
      <c r="B21" s="10" t="s">
        <v>442</v>
      </c>
      <c r="C21" s="10"/>
      <c r="D21" s="31"/>
      <c r="E21" s="31"/>
      <c r="F21" s="31"/>
      <c r="G21" s="33"/>
      <c r="H21" s="33"/>
      <c r="I21" s="33"/>
      <c r="J21" s="33"/>
      <c r="K21" s="33"/>
      <c r="L21" s="33"/>
      <c r="M21" s="33"/>
      <c r="N21" s="33"/>
      <c r="O21" s="33"/>
      <c r="P21" s="33"/>
      <c r="Q21" s="33"/>
      <c r="R21" s="33"/>
      <c r="S21" s="33"/>
      <c r="T21" s="33"/>
      <c r="U21" s="33"/>
      <c r="V21" s="33"/>
      <c r="W21" s="33"/>
      <c r="X21" s="33"/>
      <c r="Y21" s="33"/>
      <c r="Z21" s="33"/>
      <c r="AA21" s="7"/>
      <c r="AB21" s="7"/>
    </row>
    <row r="22" spans="2:28" ht="16.149999999999999" customHeight="1" x14ac:dyDescent="0.15">
      <c r="B22" s="10" t="s">
        <v>443</v>
      </c>
      <c r="C22" s="10"/>
      <c r="D22" s="31"/>
      <c r="E22" s="31"/>
      <c r="F22" s="31"/>
      <c r="G22" s="33"/>
      <c r="H22" s="33"/>
      <c r="I22" s="33"/>
      <c r="J22" s="33"/>
      <c r="K22" s="33"/>
      <c r="L22" s="33"/>
      <c r="M22" s="33"/>
      <c r="N22" s="33"/>
      <c r="O22" s="33"/>
      <c r="P22" s="33"/>
      <c r="Q22" s="33"/>
      <c r="R22" s="33"/>
      <c r="S22" s="33"/>
      <c r="T22" s="33"/>
      <c r="U22" s="33"/>
      <c r="V22" s="33"/>
      <c r="W22" s="33"/>
      <c r="X22" s="33"/>
      <c r="Y22" s="33"/>
      <c r="Z22" s="33"/>
      <c r="AA22" s="7"/>
      <c r="AB22" s="7"/>
    </row>
    <row r="23" spans="2:28" ht="16.149999999999999" customHeight="1" x14ac:dyDescent="0.15">
      <c r="D23" s="6"/>
      <c r="E23" s="6"/>
      <c r="F23" s="6"/>
      <c r="G23" s="5"/>
      <c r="H23" s="5"/>
      <c r="I23" s="5"/>
      <c r="J23" s="5"/>
      <c r="K23" s="5"/>
      <c r="L23" s="5"/>
      <c r="M23" s="5"/>
      <c r="N23" s="5"/>
      <c r="O23" s="5"/>
      <c r="P23" s="5"/>
      <c r="Q23" s="5"/>
      <c r="R23" s="5"/>
      <c r="S23" s="5"/>
      <c r="T23" s="5"/>
      <c r="U23" s="5"/>
      <c r="V23" s="5"/>
      <c r="W23" s="5"/>
      <c r="X23" s="5"/>
      <c r="Y23" s="5"/>
      <c r="Z23" s="5"/>
      <c r="AA23" s="4"/>
      <c r="AB23" s="3"/>
    </row>
    <row r="24" spans="2:28" ht="16.149999999999999" customHeight="1" x14ac:dyDescent="0.15">
      <c r="D24" s="906"/>
      <c r="E24" s="906"/>
      <c r="F24" s="906"/>
      <c r="G24" s="906"/>
      <c r="H24" s="906"/>
      <c r="I24" s="906"/>
      <c r="J24" s="906"/>
      <c r="K24" s="906"/>
      <c r="L24" s="906"/>
      <c r="M24" s="906"/>
      <c r="N24" s="906"/>
      <c r="O24" s="906"/>
      <c r="P24" s="906"/>
      <c r="Q24" s="906"/>
      <c r="R24" s="906"/>
      <c r="S24" s="906"/>
      <c r="T24" s="906"/>
      <c r="U24" s="906"/>
      <c r="V24" s="906"/>
      <c r="W24" s="906"/>
      <c r="X24" s="906"/>
      <c r="Y24" s="906"/>
      <c r="Z24" s="906"/>
      <c r="AA24" s="3"/>
      <c r="AB24" s="3"/>
    </row>
    <row r="25" spans="2:28" ht="16.149999999999999" customHeight="1" x14ac:dyDescent="0.15"/>
    <row r="26" spans="2:28" ht="16.149999999999999" customHeight="1" x14ac:dyDescent="0.15"/>
    <row r="27" spans="2:28" ht="16.149999999999999" customHeight="1" x14ac:dyDescent="0.15"/>
    <row r="28" spans="2:28" ht="16.149999999999999" customHeight="1" x14ac:dyDescent="0.15"/>
    <row r="29" spans="2:28" ht="16.149999999999999" customHeight="1" x14ac:dyDescent="0.15"/>
    <row r="30" spans="2:28" ht="16.149999999999999" customHeight="1" x14ac:dyDescent="0.15"/>
    <row r="31" spans="2:28" ht="16.149999999999999" customHeight="1" x14ac:dyDescent="0.15"/>
    <row r="32" spans="2:28" ht="16.149999999999999" customHeight="1" x14ac:dyDescent="0.15"/>
    <row r="33" ht="16.149999999999999" customHeight="1" x14ac:dyDescent="0.15"/>
    <row r="34" ht="16.149999999999999" customHeight="1" x14ac:dyDescent="0.15"/>
    <row r="35" ht="16.149999999999999" customHeight="1" x14ac:dyDescent="0.15"/>
    <row r="36" ht="16.149999999999999" customHeight="1" x14ac:dyDescent="0.15"/>
    <row r="37" ht="16.149999999999999" customHeight="1" x14ac:dyDescent="0.15"/>
    <row r="38" ht="16.149999999999999" customHeight="1" x14ac:dyDescent="0.15"/>
    <row r="39" ht="16.149999999999999" customHeight="1" x14ac:dyDescent="0.15"/>
    <row r="40" ht="16.149999999999999" customHeight="1" x14ac:dyDescent="0.15"/>
    <row r="41" ht="16.149999999999999" customHeight="1" x14ac:dyDescent="0.15"/>
    <row r="42" ht="16.149999999999999" customHeight="1" x14ac:dyDescent="0.15"/>
    <row r="43" ht="16.149999999999999" customHeight="1" x14ac:dyDescent="0.15"/>
    <row r="44" ht="16.149999999999999" customHeight="1" x14ac:dyDescent="0.15"/>
    <row r="45" ht="16.149999999999999" customHeight="1" x14ac:dyDescent="0.15"/>
    <row r="46" ht="16.149999999999999" customHeight="1" x14ac:dyDescent="0.15"/>
    <row r="47" ht="16.149999999999999" customHeight="1" x14ac:dyDescent="0.15"/>
    <row r="48" ht="16.149999999999999" customHeight="1" x14ac:dyDescent="0.15"/>
  </sheetData>
  <protectedRanges>
    <protectedRange sqref="G4:Y6 G8:Y10" name="範囲1"/>
  </protectedRanges>
  <mergeCells count="25">
    <mergeCell ref="B4:B12"/>
    <mergeCell ref="C12:E12"/>
    <mergeCell ref="B1:Z1"/>
    <mergeCell ref="D16:E16"/>
    <mergeCell ref="D7:E7"/>
    <mergeCell ref="D15:E15"/>
    <mergeCell ref="C4:C7"/>
    <mergeCell ref="B3:E3"/>
    <mergeCell ref="C13:C16"/>
    <mergeCell ref="C17:C18"/>
    <mergeCell ref="B13:B18"/>
    <mergeCell ref="D24:Z24"/>
    <mergeCell ref="D4:E4"/>
    <mergeCell ref="B19:E19"/>
    <mergeCell ref="D5:E5"/>
    <mergeCell ref="D6:E6"/>
    <mergeCell ref="D13:E13"/>
    <mergeCell ref="D14:E14"/>
    <mergeCell ref="C8:C11"/>
    <mergeCell ref="D8:E8"/>
    <mergeCell ref="D9:E9"/>
    <mergeCell ref="D10:E10"/>
    <mergeCell ref="D11:E11"/>
    <mergeCell ref="D17:E17"/>
    <mergeCell ref="D18:E18"/>
  </mergeCells>
  <phoneticPr fontId="2"/>
  <printOptions horizontalCentered="1"/>
  <pageMargins left="0.31496062992125984" right="0.31496062992125984" top="1.1811023622047245" bottom="0.39370078740157483" header="0.51181102362204722" footer="0.23622047244094491"/>
  <pageSetup paperSize="8" scale="70" orientation="landscape" r:id="rId1"/>
  <headerFooter alignWithMargins="0">
    <oddHeader>&amp;Rごみ処理施設整備・運営事業に係る提案書類(&amp;A)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90"/>
  <sheetViews>
    <sheetView view="pageBreakPreview" zoomScale="90" zoomScaleNormal="90" zoomScaleSheetLayoutView="90" workbookViewId="0">
      <selection activeCell="E23" sqref="E23"/>
    </sheetView>
  </sheetViews>
  <sheetFormatPr defaultColWidth="9" defaultRowHeight="13.5" x14ac:dyDescent="0.15"/>
  <cols>
    <col min="1" max="1" width="4.25" style="167" customWidth="1"/>
    <col min="2" max="2" width="7.75" style="167" customWidth="1"/>
    <col min="3" max="3" width="18.625" style="167" customWidth="1"/>
    <col min="4" max="4" width="35.75" style="167" bestFit="1" customWidth="1"/>
    <col min="5" max="5" width="9.875" style="167" customWidth="1"/>
    <col min="6" max="7" width="7.75" style="167" customWidth="1"/>
    <col min="8" max="8" width="19.125" style="167" customWidth="1"/>
    <col min="9" max="9" width="3.5" style="167" customWidth="1"/>
    <col min="10" max="16384" width="9" style="167"/>
  </cols>
  <sheetData>
    <row r="1" spans="1:9" ht="24" x14ac:dyDescent="0.15">
      <c r="A1" s="948" t="s">
        <v>342</v>
      </c>
      <c r="B1" s="948"/>
      <c r="C1" s="948"/>
      <c r="D1" s="948"/>
      <c r="E1" s="948"/>
      <c r="F1" s="948"/>
      <c r="G1" s="948"/>
      <c r="H1" s="948"/>
      <c r="I1" s="948"/>
    </row>
    <row r="4" spans="1:9" x14ac:dyDescent="0.15">
      <c r="B4" s="168" t="s">
        <v>347</v>
      </c>
    </row>
    <row r="5" spans="1:9" x14ac:dyDescent="0.15">
      <c r="B5" s="168"/>
      <c r="I5" s="169"/>
    </row>
    <row r="6" spans="1:9" x14ac:dyDescent="0.15">
      <c r="B6" s="170" t="s">
        <v>323</v>
      </c>
      <c r="C6" s="171" t="s">
        <v>324</v>
      </c>
      <c r="D6" s="171" t="s">
        <v>325</v>
      </c>
      <c r="E6" s="172" t="s">
        <v>326</v>
      </c>
      <c r="F6" s="173" t="s">
        <v>327</v>
      </c>
      <c r="G6" s="187"/>
      <c r="H6" s="171" t="s">
        <v>343</v>
      </c>
    </row>
    <row r="7" spans="1:9" ht="13.5" customHeight="1" x14ac:dyDescent="0.15">
      <c r="B7" s="945" t="s">
        <v>348</v>
      </c>
      <c r="C7" s="174" t="s">
        <v>328</v>
      </c>
      <c r="D7" s="175" t="s">
        <v>329</v>
      </c>
      <c r="E7" s="176"/>
      <c r="F7" s="177" t="s">
        <v>330</v>
      </c>
      <c r="G7" s="179"/>
      <c r="H7" s="175"/>
    </row>
    <row r="8" spans="1:9" ht="13.5" customHeight="1" x14ac:dyDescent="0.15">
      <c r="B8" s="946"/>
      <c r="C8" s="949" t="s">
        <v>349</v>
      </c>
      <c r="D8" s="185" t="s">
        <v>350</v>
      </c>
      <c r="E8" s="176"/>
      <c r="F8" s="177" t="s">
        <v>331</v>
      </c>
      <c r="G8" s="179"/>
      <c r="H8" s="175"/>
    </row>
    <row r="9" spans="1:9" x14ac:dyDescent="0.15">
      <c r="B9" s="946"/>
      <c r="C9" s="950"/>
      <c r="D9" s="185" t="s">
        <v>351</v>
      </c>
      <c r="E9" s="176"/>
      <c r="F9" s="177" t="s">
        <v>331</v>
      </c>
      <c r="G9" s="179"/>
      <c r="H9" s="175"/>
    </row>
    <row r="10" spans="1:9" x14ac:dyDescent="0.15">
      <c r="B10" s="946"/>
      <c r="C10" s="950"/>
      <c r="D10" s="185" t="s">
        <v>352</v>
      </c>
      <c r="E10" s="176"/>
      <c r="F10" s="177" t="s">
        <v>331</v>
      </c>
      <c r="G10" s="179"/>
      <c r="H10" s="175"/>
    </row>
    <row r="11" spans="1:9" x14ac:dyDescent="0.15">
      <c r="B11" s="946"/>
      <c r="C11" s="950"/>
      <c r="D11" s="185" t="s">
        <v>353</v>
      </c>
      <c r="E11" s="176"/>
      <c r="F11" s="177" t="s">
        <v>331</v>
      </c>
      <c r="G11" s="179"/>
      <c r="H11" s="175"/>
    </row>
    <row r="12" spans="1:9" x14ac:dyDescent="0.15">
      <c r="B12" s="946"/>
      <c r="C12" s="950"/>
      <c r="D12" s="185" t="s">
        <v>354</v>
      </c>
      <c r="E12" s="176"/>
      <c r="F12" s="177" t="s">
        <v>331</v>
      </c>
      <c r="G12" s="179"/>
      <c r="H12" s="175"/>
    </row>
    <row r="13" spans="1:9" x14ac:dyDescent="0.15">
      <c r="B13" s="946"/>
      <c r="C13" s="950"/>
      <c r="D13" s="185" t="s">
        <v>355</v>
      </c>
      <c r="E13" s="176"/>
      <c r="F13" s="177" t="s">
        <v>331</v>
      </c>
      <c r="G13" s="179"/>
      <c r="H13" s="175"/>
    </row>
    <row r="14" spans="1:9" x14ac:dyDescent="0.15">
      <c r="B14" s="946"/>
      <c r="C14" s="950"/>
      <c r="D14" s="185" t="s">
        <v>344</v>
      </c>
      <c r="E14" s="180"/>
      <c r="F14" s="177" t="s">
        <v>331</v>
      </c>
      <c r="G14" s="179"/>
      <c r="H14" s="175"/>
    </row>
    <row r="15" spans="1:9" x14ac:dyDescent="0.15">
      <c r="B15" s="946"/>
      <c r="C15" s="950"/>
      <c r="D15" s="185" t="s">
        <v>345</v>
      </c>
      <c r="E15" s="180"/>
      <c r="F15" s="177" t="s">
        <v>331</v>
      </c>
      <c r="G15" s="179"/>
      <c r="H15" s="175"/>
    </row>
    <row r="16" spans="1:9" x14ac:dyDescent="0.15">
      <c r="B16" s="947"/>
      <c r="C16" s="950"/>
      <c r="D16" s="185" t="s">
        <v>346</v>
      </c>
      <c r="E16" s="180"/>
      <c r="F16" s="177" t="s">
        <v>331</v>
      </c>
      <c r="G16" s="179"/>
      <c r="H16" s="175"/>
    </row>
    <row r="18" spans="2:9" x14ac:dyDescent="0.15">
      <c r="I18" s="181"/>
    </row>
    <row r="19" spans="2:9" x14ac:dyDescent="0.15">
      <c r="B19" s="168" t="s">
        <v>476</v>
      </c>
      <c r="I19" s="181"/>
    </row>
    <row r="20" spans="2:9" x14ac:dyDescent="0.15">
      <c r="B20" s="168"/>
      <c r="I20" s="181"/>
    </row>
    <row r="21" spans="2:9" x14ac:dyDescent="0.15">
      <c r="B21" s="170" t="s">
        <v>323</v>
      </c>
      <c r="C21" s="172" t="s">
        <v>360</v>
      </c>
      <c r="D21" s="171" t="s">
        <v>361</v>
      </c>
      <c r="E21" s="172" t="s">
        <v>332</v>
      </c>
      <c r="F21" s="173" t="s">
        <v>327</v>
      </c>
      <c r="I21" s="181"/>
    </row>
    <row r="22" spans="2:9" x14ac:dyDescent="0.15">
      <c r="B22" s="949" t="s">
        <v>362</v>
      </c>
      <c r="C22" s="178" t="s">
        <v>333</v>
      </c>
      <c r="D22" s="175"/>
      <c r="E22" s="182">
        <v>51057</v>
      </c>
      <c r="F22" s="177" t="s">
        <v>334</v>
      </c>
      <c r="I22" s="181"/>
    </row>
    <row r="23" spans="2:9" x14ac:dyDescent="0.15">
      <c r="B23" s="950"/>
      <c r="C23" s="178" t="s">
        <v>335</v>
      </c>
      <c r="D23" s="175"/>
      <c r="E23" s="182"/>
      <c r="F23" s="177"/>
      <c r="I23" s="181"/>
    </row>
    <row r="24" spans="2:9" x14ac:dyDescent="0.15">
      <c r="B24" s="950"/>
      <c r="C24" s="178" t="s">
        <v>336</v>
      </c>
      <c r="D24" s="175"/>
      <c r="E24" s="182"/>
      <c r="F24" s="177" t="s">
        <v>337</v>
      </c>
      <c r="G24" s="188"/>
      <c r="I24" s="181"/>
    </row>
    <row r="25" spans="2:9" x14ac:dyDescent="0.15">
      <c r="B25" s="950"/>
      <c r="C25" s="178" t="s">
        <v>338</v>
      </c>
      <c r="D25" s="175"/>
      <c r="E25" s="182"/>
      <c r="F25" s="177" t="s">
        <v>337</v>
      </c>
      <c r="G25" s="188"/>
      <c r="I25" s="181"/>
    </row>
    <row r="26" spans="2:9" x14ac:dyDescent="0.15">
      <c r="B26" s="950"/>
      <c r="C26" s="186" t="s">
        <v>356</v>
      </c>
      <c r="D26" s="175"/>
      <c r="E26" s="182"/>
      <c r="F26" s="177"/>
      <c r="G26" s="188"/>
      <c r="I26" s="181"/>
    </row>
    <row r="27" spans="2:9" x14ac:dyDescent="0.15">
      <c r="B27" s="950"/>
      <c r="C27" s="186" t="s">
        <v>357</v>
      </c>
      <c r="D27" s="175"/>
      <c r="E27" s="182"/>
      <c r="F27" s="177"/>
      <c r="G27" s="188"/>
      <c r="I27" s="181"/>
    </row>
    <row r="28" spans="2:9" x14ac:dyDescent="0.15">
      <c r="B28" s="950"/>
      <c r="C28" s="186" t="s">
        <v>358</v>
      </c>
      <c r="D28" s="175"/>
      <c r="E28" s="182"/>
      <c r="F28" s="177"/>
      <c r="G28" s="188"/>
      <c r="I28" s="181"/>
    </row>
    <row r="29" spans="2:9" x14ac:dyDescent="0.15">
      <c r="B29" s="950"/>
      <c r="C29" s="186" t="s">
        <v>359</v>
      </c>
      <c r="D29" s="175"/>
      <c r="E29" s="182"/>
      <c r="F29" s="177"/>
      <c r="G29" s="188"/>
      <c r="I29" s="181"/>
    </row>
    <row r="30" spans="2:9" x14ac:dyDescent="0.15">
      <c r="B30" s="950"/>
      <c r="C30" s="178" t="s">
        <v>339</v>
      </c>
      <c r="D30" s="175"/>
      <c r="E30" s="182"/>
      <c r="F30" s="177" t="s">
        <v>337</v>
      </c>
      <c r="G30" s="188"/>
      <c r="I30" s="181"/>
    </row>
    <row r="31" spans="2:9" x14ac:dyDescent="0.15">
      <c r="B31" s="950"/>
      <c r="C31" s="178" t="s">
        <v>340</v>
      </c>
      <c r="D31" s="175"/>
      <c r="E31" s="182"/>
      <c r="F31" s="177" t="s">
        <v>337</v>
      </c>
      <c r="G31" s="188"/>
      <c r="I31" s="181"/>
    </row>
    <row r="32" spans="2:9" x14ac:dyDescent="0.15">
      <c r="B32" s="950"/>
      <c r="C32" s="178" t="s">
        <v>341</v>
      </c>
      <c r="D32" s="175"/>
      <c r="E32" s="182"/>
      <c r="F32" s="177" t="s">
        <v>337</v>
      </c>
      <c r="G32" s="188"/>
      <c r="I32" s="181"/>
    </row>
    <row r="33" spans="9:9" x14ac:dyDescent="0.15">
      <c r="I33" s="183"/>
    </row>
    <row r="34" spans="9:9" x14ac:dyDescent="0.15">
      <c r="I34" s="183"/>
    </row>
    <row r="35" spans="9:9" x14ac:dyDescent="0.15">
      <c r="I35" s="183"/>
    </row>
    <row r="36" spans="9:9" x14ac:dyDescent="0.15">
      <c r="I36" s="183"/>
    </row>
    <row r="90" spans="8:8" x14ac:dyDescent="0.15">
      <c r="H90" s="184"/>
    </row>
  </sheetData>
  <mergeCells count="4">
    <mergeCell ref="B7:B16"/>
    <mergeCell ref="A1:I1"/>
    <mergeCell ref="B22:B32"/>
    <mergeCell ref="C8:C16"/>
  </mergeCells>
  <phoneticPr fontId="2"/>
  <printOptions horizontalCentered="1"/>
  <pageMargins left="0.70866141732283472" right="0.70866141732283472" top="1.1417322834645669" bottom="0.74803149606299213" header="0.31496062992125984" footer="0.31496062992125984"/>
  <pageSetup paperSize="9" scale="76" orientation="portrait" r:id="rId1"/>
  <headerFooter>
    <oddHeader>&amp;Rごみ処理施設整備・運営事業に係る提案書類(&amp;A)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7"/>
  <sheetViews>
    <sheetView view="pageBreakPreview" zoomScale="85" zoomScaleNormal="85" zoomScaleSheetLayoutView="85" workbookViewId="0">
      <selection activeCell="B2" sqref="B2:H2"/>
    </sheetView>
  </sheetViews>
  <sheetFormatPr defaultRowHeight="13.5" x14ac:dyDescent="0.15"/>
  <cols>
    <col min="1" max="1" width="0.625" style="382" customWidth="1"/>
    <col min="2" max="3" width="9" style="382"/>
    <col min="4" max="4" width="20.125" style="382" customWidth="1"/>
    <col min="5" max="5" width="35.875" style="382" customWidth="1"/>
    <col min="6" max="6" width="26" style="382" customWidth="1"/>
    <col min="7" max="7" width="20.5" style="382" customWidth="1"/>
    <col min="8" max="8" width="17.125" style="382" customWidth="1"/>
    <col min="9" max="16384" width="9" style="382"/>
  </cols>
  <sheetData>
    <row r="1" spans="2:8" x14ac:dyDescent="0.15">
      <c r="H1" s="383"/>
    </row>
    <row r="2" spans="2:8" ht="14.25" x14ac:dyDescent="0.15">
      <c r="B2" s="954" t="s">
        <v>464</v>
      </c>
      <c r="C2" s="954"/>
      <c r="D2" s="954"/>
      <c r="E2" s="954"/>
      <c r="F2" s="954"/>
      <c r="G2" s="954"/>
      <c r="H2" s="954"/>
    </row>
    <row r="3" spans="2:8" ht="14.25" x14ac:dyDescent="0.15">
      <c r="B3" s="618"/>
      <c r="C3" s="618"/>
      <c r="D3" s="618"/>
      <c r="E3" s="618"/>
      <c r="F3" s="618"/>
      <c r="G3" s="618"/>
      <c r="H3" s="618"/>
    </row>
    <row r="4" spans="2:8" ht="23.25" customHeight="1" x14ac:dyDescent="0.15">
      <c r="B4" s="382" t="s">
        <v>465</v>
      </c>
    </row>
    <row r="5" spans="2:8" ht="18.75" customHeight="1" x14ac:dyDescent="0.15">
      <c r="B5" s="952" t="s">
        <v>392</v>
      </c>
      <c r="C5" s="952"/>
      <c r="D5" s="953" t="s">
        <v>393</v>
      </c>
      <c r="E5" s="953"/>
      <c r="F5" s="955" t="s">
        <v>394</v>
      </c>
      <c r="G5" s="955"/>
      <c r="H5" s="955"/>
    </row>
    <row r="6" spans="2:8" ht="18.75" customHeight="1" x14ac:dyDescent="0.15">
      <c r="B6" s="952"/>
      <c r="C6" s="952"/>
      <c r="D6" s="384" t="s">
        <v>395</v>
      </c>
      <c r="E6" s="384" t="s">
        <v>396</v>
      </c>
      <c r="F6" s="385" t="s">
        <v>397</v>
      </c>
      <c r="G6" s="385" t="s">
        <v>398</v>
      </c>
      <c r="H6" s="385" t="s">
        <v>399</v>
      </c>
    </row>
    <row r="7" spans="2:8" ht="58.5" customHeight="1" x14ac:dyDescent="0.15">
      <c r="B7" s="951" t="s">
        <v>400</v>
      </c>
      <c r="C7" s="951" t="s">
        <v>401</v>
      </c>
      <c r="D7" s="386" t="s">
        <v>402</v>
      </c>
      <c r="E7" s="386" t="s">
        <v>403</v>
      </c>
      <c r="F7" s="387"/>
      <c r="G7" s="387"/>
      <c r="H7" s="387"/>
    </row>
    <row r="8" spans="2:8" ht="37.5" customHeight="1" x14ac:dyDescent="0.15">
      <c r="B8" s="951"/>
      <c r="C8" s="951"/>
      <c r="D8" s="386" t="s">
        <v>404</v>
      </c>
      <c r="E8" s="386" t="s">
        <v>405</v>
      </c>
      <c r="F8" s="387"/>
      <c r="G8" s="387"/>
      <c r="H8" s="387"/>
    </row>
    <row r="9" spans="2:8" ht="51.75" customHeight="1" x14ac:dyDescent="0.15">
      <c r="B9" s="951"/>
      <c r="C9" s="951" t="s">
        <v>406</v>
      </c>
      <c r="D9" s="386" t="s">
        <v>407</v>
      </c>
      <c r="E9" s="386" t="s">
        <v>408</v>
      </c>
      <c r="F9" s="387"/>
      <c r="G9" s="387"/>
      <c r="H9" s="387"/>
    </row>
    <row r="10" spans="2:8" ht="40.5" customHeight="1" x14ac:dyDescent="0.15">
      <c r="B10" s="951"/>
      <c r="C10" s="951"/>
      <c r="D10" s="386" t="s">
        <v>404</v>
      </c>
      <c r="E10" s="386" t="s">
        <v>405</v>
      </c>
      <c r="F10" s="387"/>
      <c r="G10" s="387"/>
      <c r="H10" s="387"/>
    </row>
    <row r="11" spans="2:8" ht="36" customHeight="1" x14ac:dyDescent="0.15">
      <c r="B11" s="951"/>
      <c r="C11" s="386" t="s">
        <v>409</v>
      </c>
      <c r="D11" s="386" t="s">
        <v>410</v>
      </c>
      <c r="E11" s="386" t="s">
        <v>411</v>
      </c>
      <c r="F11" s="387"/>
      <c r="G11" s="387"/>
      <c r="H11" s="387"/>
    </row>
    <row r="12" spans="2:8" ht="46.5" customHeight="1" x14ac:dyDescent="0.15">
      <c r="B12" s="951" t="s">
        <v>412</v>
      </c>
      <c r="C12" s="951" t="s">
        <v>413</v>
      </c>
      <c r="D12" s="386" t="s">
        <v>414</v>
      </c>
      <c r="E12" s="386" t="s">
        <v>415</v>
      </c>
      <c r="F12" s="387"/>
      <c r="G12" s="387"/>
      <c r="H12" s="387"/>
    </row>
    <row r="13" spans="2:8" ht="51.75" customHeight="1" x14ac:dyDescent="0.15">
      <c r="B13" s="951"/>
      <c r="C13" s="951"/>
      <c r="D13" s="386" t="s">
        <v>416</v>
      </c>
      <c r="E13" s="386" t="s">
        <v>417</v>
      </c>
      <c r="F13" s="387"/>
      <c r="G13" s="387"/>
      <c r="H13" s="387"/>
    </row>
    <row r="14" spans="2:8" ht="49.5" customHeight="1" x14ac:dyDescent="0.15">
      <c r="B14" s="951"/>
      <c r="C14" s="951"/>
      <c r="D14" s="386" t="s">
        <v>418</v>
      </c>
      <c r="E14" s="386" t="s">
        <v>419</v>
      </c>
      <c r="F14" s="387"/>
      <c r="G14" s="387"/>
      <c r="H14" s="387"/>
    </row>
    <row r="15" spans="2:8" ht="27" x14ac:dyDescent="0.15">
      <c r="B15" s="951"/>
      <c r="C15" s="951"/>
      <c r="D15" s="951" t="s">
        <v>420</v>
      </c>
      <c r="E15" s="386" t="s">
        <v>421</v>
      </c>
      <c r="F15" s="387"/>
      <c r="G15" s="387"/>
      <c r="H15" s="387"/>
    </row>
    <row r="16" spans="2:8" x14ac:dyDescent="0.15">
      <c r="B16" s="951"/>
      <c r="C16" s="951"/>
      <c r="D16" s="951"/>
      <c r="E16" s="386" t="s">
        <v>422</v>
      </c>
      <c r="F16" s="387"/>
      <c r="G16" s="387"/>
      <c r="H16" s="387"/>
    </row>
    <row r="17" spans="2:2" x14ac:dyDescent="0.15">
      <c r="B17" s="382" t="s">
        <v>423</v>
      </c>
    </row>
  </sheetData>
  <mergeCells count="10">
    <mergeCell ref="B2:H2"/>
    <mergeCell ref="F5:H5"/>
    <mergeCell ref="B7:B11"/>
    <mergeCell ref="C7:C8"/>
    <mergeCell ref="C9:C10"/>
    <mergeCell ref="B12:B16"/>
    <mergeCell ref="C12:C16"/>
    <mergeCell ref="D15:D16"/>
    <mergeCell ref="B5:C6"/>
    <mergeCell ref="D5:E5"/>
  </mergeCells>
  <phoneticPr fontId="2"/>
  <printOptions horizontalCentered="1"/>
  <pageMargins left="0.70866141732283472" right="0.70866141732283472" top="0.74803149606299213" bottom="0.74803149606299213" header="0.31496062992125984" footer="0.31496062992125984"/>
  <pageSetup paperSize="9" scale="96" orientation="landscape" r:id="rId1"/>
  <headerFooter>
    <oddHeader>&amp;Rごみ処理施設整備・運営事業に係る提案書類(&amp;A)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8"/>
  <sheetViews>
    <sheetView showGridLines="0" view="pageBreakPreview" zoomScaleNormal="85" zoomScaleSheetLayoutView="100" workbookViewId="0">
      <selection activeCell="K7" sqref="K7"/>
    </sheetView>
  </sheetViews>
  <sheetFormatPr defaultColWidth="9" defaultRowHeight="13.5" x14ac:dyDescent="0.15"/>
  <cols>
    <col min="1" max="1" width="3.625" style="40" customWidth="1"/>
    <col min="2" max="2" width="5" style="40" customWidth="1"/>
    <col min="3" max="3" width="27.625" style="40" customWidth="1"/>
    <col min="4" max="4" width="14.125" style="40" customWidth="1"/>
    <col min="5" max="11" width="12.625" style="40" customWidth="1"/>
    <col min="12" max="12" width="9.625" style="40" customWidth="1"/>
    <col min="13" max="13" width="15.625" style="40" customWidth="1"/>
    <col min="14" max="16384" width="9" style="40"/>
  </cols>
  <sheetData>
    <row r="1" spans="2:13" ht="60" customHeight="1" x14ac:dyDescent="0.15">
      <c r="B1" s="961" t="s">
        <v>36</v>
      </c>
      <c r="C1" s="961"/>
      <c r="D1" s="961"/>
      <c r="E1" s="961"/>
      <c r="F1" s="961"/>
      <c r="G1" s="961"/>
      <c r="H1" s="961"/>
      <c r="I1" s="961"/>
      <c r="J1" s="961"/>
      <c r="K1" s="961"/>
      <c r="L1" s="961"/>
      <c r="M1" s="961"/>
    </row>
    <row r="2" spans="2:13" ht="39.950000000000003" customHeight="1" x14ac:dyDescent="0.15">
      <c r="B2" s="956" t="s">
        <v>35</v>
      </c>
      <c r="C2" s="957"/>
      <c r="D2" s="957"/>
      <c r="E2" s="957"/>
      <c r="F2" s="957"/>
      <c r="G2" s="957"/>
      <c r="H2" s="957"/>
      <c r="I2" s="957"/>
      <c r="J2" s="957"/>
      <c r="K2" s="957"/>
      <c r="L2" s="957"/>
      <c r="M2" s="958"/>
    </row>
    <row r="3" spans="2:13" ht="39.950000000000003" customHeight="1" x14ac:dyDescent="0.15">
      <c r="B3" s="965" t="s">
        <v>34</v>
      </c>
      <c r="C3" s="969" t="s">
        <v>33</v>
      </c>
      <c r="D3" s="970"/>
      <c r="E3" s="971" t="s">
        <v>223</v>
      </c>
      <c r="F3" s="971"/>
      <c r="G3" s="971"/>
      <c r="H3" s="971"/>
      <c r="I3" s="971"/>
      <c r="J3" s="971"/>
      <c r="K3" s="972"/>
      <c r="L3" s="967" t="s">
        <v>32</v>
      </c>
      <c r="M3" s="959" t="s">
        <v>31</v>
      </c>
    </row>
    <row r="4" spans="2:13" ht="50.1" customHeight="1" thickBot="1" x14ac:dyDescent="0.2">
      <c r="B4" s="966"/>
      <c r="C4" s="480" t="s">
        <v>30</v>
      </c>
      <c r="D4" s="481" t="s">
        <v>78</v>
      </c>
      <c r="E4" s="482" t="s">
        <v>185</v>
      </c>
      <c r="F4" s="483" t="s">
        <v>186</v>
      </c>
      <c r="G4" s="483" t="s">
        <v>187</v>
      </c>
      <c r="H4" s="483" t="s">
        <v>188</v>
      </c>
      <c r="I4" s="625" t="s">
        <v>189</v>
      </c>
      <c r="J4" s="484" t="s">
        <v>190</v>
      </c>
      <c r="K4" s="485" t="s">
        <v>29</v>
      </c>
      <c r="L4" s="968"/>
      <c r="M4" s="960"/>
    </row>
    <row r="5" spans="2:13" ht="70.150000000000006" customHeight="1" thickTop="1" x14ac:dyDescent="0.15">
      <c r="B5" s="486">
        <v>1</v>
      </c>
      <c r="C5" s="487" t="s">
        <v>28</v>
      </c>
      <c r="D5" s="488"/>
      <c r="E5" s="489"/>
      <c r="F5" s="489"/>
      <c r="G5" s="490"/>
      <c r="H5" s="490"/>
      <c r="I5" s="489"/>
      <c r="J5" s="491"/>
      <c r="K5" s="492">
        <f>SUM(E5:J5)</f>
        <v>0</v>
      </c>
      <c r="L5" s="493"/>
      <c r="M5" s="494"/>
    </row>
    <row r="6" spans="2:13" ht="70.150000000000006" customHeight="1" x14ac:dyDescent="0.15">
      <c r="B6" s="495">
        <v>2</v>
      </c>
      <c r="C6" s="496" t="s">
        <v>27</v>
      </c>
      <c r="D6" s="497"/>
      <c r="E6" s="498"/>
      <c r="F6" s="498"/>
      <c r="G6" s="499"/>
      <c r="H6" s="499"/>
      <c r="I6" s="498"/>
      <c r="J6" s="500"/>
      <c r="K6" s="501">
        <f>SUM(E6:J6)</f>
        <v>0</v>
      </c>
      <c r="L6" s="502"/>
      <c r="M6" s="503"/>
    </row>
    <row r="7" spans="2:13" ht="50.1" customHeight="1" x14ac:dyDescent="0.15">
      <c r="B7" s="962" t="s">
        <v>26</v>
      </c>
      <c r="C7" s="963"/>
      <c r="D7" s="964"/>
      <c r="E7" s="504">
        <f>SUM(E5:E6)</f>
        <v>0</v>
      </c>
      <c r="F7" s="504">
        <f>SUM(F5:F6)</f>
        <v>0</v>
      </c>
      <c r="G7" s="505">
        <f>SUM(G5:G6)</f>
        <v>0</v>
      </c>
      <c r="H7" s="505">
        <f>SUM(H5:H6)</f>
        <v>0</v>
      </c>
      <c r="I7" s="504">
        <f t="shared" ref="I7:J7" si="0">SUM(I5:I6)</f>
        <v>0</v>
      </c>
      <c r="J7" s="506">
        <f t="shared" si="0"/>
        <v>0</v>
      </c>
      <c r="K7" s="507">
        <f>SUM(K5:K6)</f>
        <v>0</v>
      </c>
      <c r="L7" s="508"/>
      <c r="M7" s="509"/>
    </row>
    <row r="8" spans="2:13" x14ac:dyDescent="0.15">
      <c r="B8" s="510" t="s">
        <v>450</v>
      </c>
      <c r="C8" s="510"/>
      <c r="D8" s="510"/>
      <c r="E8" s="510"/>
      <c r="F8" s="510"/>
      <c r="G8" s="510"/>
      <c r="H8" s="510"/>
      <c r="I8" s="510"/>
      <c r="J8" s="510"/>
      <c r="K8" s="510"/>
      <c r="L8" s="510"/>
      <c r="M8" s="510"/>
    </row>
  </sheetData>
  <mergeCells count="8">
    <mergeCell ref="B2:M2"/>
    <mergeCell ref="M3:M4"/>
    <mergeCell ref="B1:M1"/>
    <mergeCell ref="B7:D7"/>
    <mergeCell ref="B3:B4"/>
    <mergeCell ref="L3:L4"/>
    <mergeCell ref="C3:D3"/>
    <mergeCell ref="E3:K3"/>
  </mergeCells>
  <phoneticPr fontId="2"/>
  <printOptions horizontalCentered="1"/>
  <pageMargins left="0.59055118110236227" right="0.59055118110236227" top="1.1811023622047245" bottom="0.59055118110236227" header="0.51181102362204722" footer="0.31496062992125984"/>
  <pageSetup paperSize="9" scale="57" fitToHeight="0" orientation="portrait" r:id="rId1"/>
  <headerFooter alignWithMargins="0">
    <oddHeader>&amp;Rごみ処理施設整備・運営事業に係る提案書類(&amp;A)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12"/>
  <sheetViews>
    <sheetView showGridLines="0" view="pageBreakPreview" zoomScaleNormal="100" zoomScaleSheetLayoutView="100" workbookViewId="0">
      <selection activeCell="I10" sqref="I10"/>
    </sheetView>
  </sheetViews>
  <sheetFormatPr defaultColWidth="9" defaultRowHeight="13.5" x14ac:dyDescent="0.15"/>
  <cols>
    <col min="1" max="1" width="2.625" style="511" customWidth="1"/>
    <col min="2" max="2" width="33.625" style="511" customWidth="1"/>
    <col min="3" max="8" width="12.625" style="511" customWidth="1"/>
    <col min="9" max="9" width="16.625" style="511" customWidth="1"/>
    <col min="10" max="16384" width="9" style="511"/>
  </cols>
  <sheetData>
    <row r="1" spans="2:9" ht="30" customHeight="1" x14ac:dyDescent="0.15">
      <c r="B1" s="977" t="s">
        <v>43</v>
      </c>
      <c r="C1" s="977"/>
      <c r="D1" s="977"/>
      <c r="E1" s="977"/>
      <c r="F1" s="977"/>
      <c r="G1" s="977"/>
      <c r="H1" s="977"/>
      <c r="I1" s="977"/>
    </row>
    <row r="2" spans="2:9" ht="20.100000000000001" customHeight="1" x14ac:dyDescent="0.15">
      <c r="I2" s="512" t="s">
        <v>42</v>
      </c>
    </row>
    <row r="3" spans="2:9" s="513" customFormat="1" ht="24.75" customHeight="1" x14ac:dyDescent="0.15">
      <c r="B3" s="973" t="s">
        <v>41</v>
      </c>
      <c r="C3" s="978" t="s">
        <v>40</v>
      </c>
      <c r="D3" s="979"/>
      <c r="E3" s="979"/>
      <c r="F3" s="979"/>
      <c r="G3" s="979"/>
      <c r="H3" s="980"/>
      <c r="I3" s="975" t="s">
        <v>39</v>
      </c>
    </row>
    <row r="4" spans="2:9" ht="38.25" customHeight="1" x14ac:dyDescent="0.15">
      <c r="B4" s="974"/>
      <c r="C4" s="514" t="s">
        <v>185</v>
      </c>
      <c r="D4" s="514" t="s">
        <v>186</v>
      </c>
      <c r="E4" s="514" t="s">
        <v>187</v>
      </c>
      <c r="F4" s="514" t="s">
        <v>188</v>
      </c>
      <c r="G4" s="622" t="s">
        <v>189</v>
      </c>
      <c r="H4" s="620" t="s">
        <v>190</v>
      </c>
      <c r="I4" s="976"/>
    </row>
    <row r="5" spans="2:9" ht="25.5" customHeight="1" x14ac:dyDescent="0.15">
      <c r="B5" s="515"/>
      <c r="C5" s="516"/>
      <c r="D5" s="516"/>
      <c r="E5" s="517"/>
      <c r="F5" s="619"/>
      <c r="G5" s="623"/>
      <c r="H5" s="621"/>
      <c r="I5" s="518">
        <f>SUM(C5:H5)</f>
        <v>0</v>
      </c>
    </row>
    <row r="6" spans="2:9" ht="25.5" customHeight="1" x14ac:dyDescent="0.15">
      <c r="B6" s="515"/>
      <c r="C6" s="516"/>
      <c r="D6" s="516"/>
      <c r="E6" s="517"/>
      <c r="F6" s="619"/>
      <c r="G6" s="623"/>
      <c r="H6" s="621"/>
      <c r="I6" s="519">
        <f>SUM(C6:H6)</f>
        <v>0</v>
      </c>
    </row>
    <row r="7" spans="2:9" ht="25.5" customHeight="1" x14ac:dyDescent="0.15">
      <c r="B7" s="515"/>
      <c r="C7" s="516"/>
      <c r="D7" s="516"/>
      <c r="E7" s="517"/>
      <c r="F7" s="619"/>
      <c r="G7" s="623"/>
      <c r="H7" s="621"/>
      <c r="I7" s="519">
        <f>SUM(C7:H7)</f>
        <v>0</v>
      </c>
    </row>
    <row r="8" spans="2:9" ht="25.5" customHeight="1" x14ac:dyDescent="0.15">
      <c r="B8" s="515"/>
      <c r="C8" s="516"/>
      <c r="D8" s="516"/>
      <c r="E8" s="517"/>
      <c r="F8" s="619"/>
      <c r="G8" s="623"/>
      <c r="H8" s="621"/>
      <c r="I8" s="519">
        <f>SUM(C8:H8)</f>
        <v>0</v>
      </c>
    </row>
    <row r="9" spans="2:9" ht="25.5" customHeight="1" x14ac:dyDescent="0.15">
      <c r="B9" s="515"/>
      <c r="C9" s="516"/>
      <c r="D9" s="516"/>
      <c r="E9" s="517"/>
      <c r="F9" s="619"/>
      <c r="G9" s="624"/>
      <c r="H9" s="621"/>
      <c r="I9" s="519">
        <f>SUM(C9:H9)</f>
        <v>0</v>
      </c>
    </row>
    <row r="10" spans="2:9" ht="25.5" customHeight="1" x14ac:dyDescent="0.15">
      <c r="B10" s="520" t="s">
        <v>38</v>
      </c>
      <c r="C10" s="521">
        <f>SUM(C5:C9)</f>
        <v>0</v>
      </c>
      <c r="D10" s="521">
        <f>SUM(D5:D9)</f>
        <v>0</v>
      </c>
      <c r="E10" s="522">
        <f>SUM(E5:E9)</f>
        <v>0</v>
      </c>
      <c r="F10" s="522">
        <f>SUM(F5:F9)</f>
        <v>0</v>
      </c>
      <c r="G10" s="522">
        <f t="shared" ref="G10:H10" si="0">SUM(G5:G9)</f>
        <v>0</v>
      </c>
      <c r="H10" s="522">
        <f t="shared" si="0"/>
        <v>0</v>
      </c>
      <c r="I10" s="523">
        <f>SUM(I5:I9)</f>
        <v>0</v>
      </c>
    </row>
    <row r="11" spans="2:9" ht="14.1" customHeight="1" x14ac:dyDescent="0.15">
      <c r="B11" s="524" t="s">
        <v>37</v>
      </c>
      <c r="C11" s="524"/>
      <c r="D11" s="524"/>
      <c r="E11" s="524"/>
      <c r="F11" s="524"/>
      <c r="G11" s="524"/>
      <c r="H11" s="524"/>
      <c r="I11" s="525"/>
    </row>
    <row r="12" spans="2:9" x14ac:dyDescent="0.15">
      <c r="B12" s="511" t="s">
        <v>451</v>
      </c>
    </row>
  </sheetData>
  <protectedRanges>
    <protectedRange sqref="B5:H9" name="範囲1"/>
  </protectedRanges>
  <mergeCells count="4">
    <mergeCell ref="B3:B4"/>
    <mergeCell ref="I3:I4"/>
    <mergeCell ref="B1:I1"/>
    <mergeCell ref="C3:H3"/>
  </mergeCells>
  <phoneticPr fontId="2"/>
  <printOptions horizontalCentered="1"/>
  <pageMargins left="0.70866141732283472" right="0.70866141732283472" top="1.3779527559055118" bottom="0.59055118110236227" header="0.51181102362204722" footer="0.31496062992125984"/>
  <pageSetup paperSize="9" scale="70" fitToHeight="0" orientation="portrait" r:id="rId1"/>
  <headerFooter>
    <oddHeader>&amp;Rごみ処理施設整備・運営事業に係る提案書類(&amp;A)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様式リスト</vt:lpstr>
      <vt:lpstr>様式9-1</vt:lpstr>
      <vt:lpstr>様式9-2-1（エネ）</vt:lpstr>
      <vt:lpstr>様式9-2-2（マテ）</vt:lpstr>
      <vt:lpstr>様式9-3</vt:lpstr>
      <vt:lpstr>9-3（添付資料）</vt:lpstr>
      <vt:lpstr>様式９-３-１</vt:lpstr>
      <vt:lpstr>様式9-4</vt:lpstr>
      <vt:lpstr>様式9-5</vt:lpstr>
      <vt:lpstr>様式9-6-1</vt:lpstr>
      <vt:lpstr>様式9-6-2</vt:lpstr>
      <vt:lpstr>様式9-7-1（エネ）</vt:lpstr>
      <vt:lpstr>様式9-7-2 (マテ)</vt:lpstr>
      <vt:lpstr>様式9-8-1（エネ）</vt:lpstr>
      <vt:lpstr>様式9-8-2 (マテ)</vt:lpstr>
      <vt:lpstr>様式9-9-1（エネ）</vt:lpstr>
      <vt:lpstr>様式9-9-2 (マテ)</vt:lpstr>
      <vt:lpstr>様式9-9-３（エネ）</vt:lpstr>
      <vt:lpstr>様式9-10-1</vt:lpstr>
      <vt:lpstr>様式9-10-2</vt:lpstr>
      <vt:lpstr>'9-3（添付資料）'!Print_Area</vt:lpstr>
      <vt:lpstr>'様式9-1'!Print_Area</vt:lpstr>
      <vt:lpstr>'様式9-10-1'!Print_Area</vt:lpstr>
      <vt:lpstr>'様式9-10-2'!Print_Area</vt:lpstr>
      <vt:lpstr>'様式9-2-1（エネ）'!Print_Area</vt:lpstr>
      <vt:lpstr>'様式9-2-2（マテ）'!Print_Area</vt:lpstr>
      <vt:lpstr>'様式9-3'!Print_Area</vt:lpstr>
      <vt:lpstr>'様式9-4'!Print_Area</vt:lpstr>
      <vt:lpstr>'様式9-5'!Print_Area</vt:lpstr>
      <vt:lpstr>'様式9-6-1'!Print_Area</vt:lpstr>
      <vt:lpstr>'様式9-6-2'!Print_Area</vt:lpstr>
      <vt:lpstr>'様式9-7-1（エネ）'!Print_Area</vt:lpstr>
      <vt:lpstr>'様式9-7-2 (マテ)'!Print_Area</vt:lpstr>
      <vt:lpstr>'様式9-8-1（エネ）'!Print_Area</vt:lpstr>
      <vt:lpstr>'様式9-8-2 (マテ)'!Print_Area</vt:lpstr>
      <vt:lpstr>'様式9-9-1（エネ）'!Print_Area</vt:lpstr>
      <vt:lpstr>'様式9-9-2 (マテ)'!Print_Area</vt:lpstr>
      <vt:lpstr>'様式9-9-３（エネ）'!Print_Area</vt:lpstr>
      <vt:lpstr>様式リスト!Print_Area</vt:lpstr>
      <vt:lpstr>'様式9-8-1（エネ）'!Print_Titles</vt:lpstr>
      <vt:lpstr>'様式9-8-2 (マテ)'!Print_Titles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2019-07-30T08:28:43Z</dcterms:created>
  <dcterms:modified xsi:type="dcterms:W3CDTF">2022-03-10T02:40:32Z</dcterms:modified>
</cp:coreProperties>
</file>